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gor.lima\Desktop\Biblioteca\Relações de compra de Livros\2017\1º Empenho (2016NE001813)\Cotação - Pontual Distribuidora\"/>
    </mc:Choice>
  </mc:AlternateContent>
  <bookViews>
    <workbookView xWindow="0" yWindow="0" windowWidth="24000" windowHeight="9630" activeTab="1"/>
  </bookViews>
  <sheets>
    <sheet name="ESPELHO-NF 5070" sheetId="1" r:id="rId1"/>
    <sheet name="ESPELHO-NF 5071" sheetId="2" r:id="rId2"/>
  </sheets>
  <definedNames>
    <definedName name="_xlnm.Print_Area" localSheetId="1">'ESPELHO-NF 5071'!$A$1:$I$24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2" l="1"/>
  <c r="H7" i="2" s="1"/>
  <c r="H25" i="2" s="1"/>
  <c r="J18" i="1"/>
</calcChain>
</file>

<file path=xl/sharedStrings.xml><?xml version="1.0" encoding="utf-8"?>
<sst xmlns="http://schemas.openxmlformats.org/spreadsheetml/2006/main" count="178" uniqueCount="139">
  <si>
    <t>JUSTIÇA FEDERAL DE PERNAMBUCO</t>
  </si>
  <si>
    <t>EMPENHO 2016NE001726</t>
  </si>
  <si>
    <t>PONTUAL DISTRIBUIDORA</t>
  </si>
  <si>
    <t>ITEM</t>
  </si>
  <si>
    <t>AUTOR</t>
  </si>
  <si>
    <t>TÍTULO</t>
  </si>
  <si>
    <t>ISBN</t>
  </si>
  <si>
    <t>EDITORA</t>
  </si>
  <si>
    <t>QUANT.</t>
  </si>
  <si>
    <t>VALOR UNIT. CAPA</t>
  </si>
  <si>
    <t>VALOR UNIT. C/ DESC. 32%</t>
  </si>
  <si>
    <t>TOTAL C/ DESC. 32%</t>
  </si>
  <si>
    <t>ÓRGÃO</t>
  </si>
  <si>
    <t>CALDAS, Felipe Ferreira Lima Lins</t>
  </si>
  <si>
    <t xml:space="preserve">Abuso de Poder, Igualdade e Eleição : o Direito Eleitoral em Perspectiva </t>
  </si>
  <si>
    <t>9788538404613 </t>
  </si>
  <si>
    <t>Del Rey</t>
  </si>
  <si>
    <t xml:space="preserve">WOLKMER, Antônio Carlos </t>
  </si>
  <si>
    <t xml:space="preserve">Fundamentos de História do Direito </t>
  </si>
  <si>
    <t>9-788538404644</t>
  </si>
  <si>
    <t>PARIZATTO, João Roberto</t>
  </si>
  <si>
    <t xml:space="preserve">Embargos de Terceiro e Embargos à  Execução </t>
  </si>
  <si>
    <t>Edipa</t>
  </si>
  <si>
    <t>CARVALHO, Matheus</t>
  </si>
  <si>
    <t xml:space="preserve">Manual de Direito Administrativo </t>
  </si>
  <si>
    <t xml:space="preserve"> 978-85-442-1014-7</t>
  </si>
  <si>
    <t>JusPodivm</t>
  </si>
  <si>
    <t>DIDIER Jr., Fredie ; CUNHA, Leonardo Carneiro da</t>
  </si>
  <si>
    <t>Curso de Direito Processual Civil - vol. 3</t>
  </si>
  <si>
    <t>978-85-442-1011-6</t>
  </si>
  <si>
    <t>DIDIER Jr., Fredie; CUNHA, Leonardo Carneiro da; BRAGA, Paula S. ...</t>
  </si>
  <si>
    <t>Curso de Direito Processual Civil - vol. 5</t>
  </si>
  <si>
    <t>978-85-442-1519-7</t>
  </si>
  <si>
    <t xml:space="preserve">LIMA, Renato Brasileiro de </t>
  </si>
  <si>
    <t xml:space="preserve">Súmulas Criminais do STF e do STJ Comentadas </t>
  </si>
  <si>
    <t>978-85-442-1176-2</t>
  </si>
  <si>
    <t xml:space="preserve">MIESSA, Élisson ; CORREIA, Henrique ; ROCHA, Roberval </t>
  </si>
  <si>
    <t xml:space="preserve">Súmulas dos Tribunais Superiores (STF, STJ e TST) Organizadas por Assunto </t>
  </si>
  <si>
    <t>978-85-442-1731-3</t>
  </si>
  <si>
    <t>NOVELINO, Marcelo</t>
  </si>
  <si>
    <t>Curso de Direito Constitucional</t>
  </si>
  <si>
    <t>978-85-442-1059-8</t>
  </si>
  <si>
    <t>REZENDE, Luiz Otávio ; LUNARDI, Fabrício Castagna</t>
  </si>
  <si>
    <t>Curso de Sentença Penal: técnica, prática e desenvolvimento de habilidades</t>
  </si>
  <si>
    <t>978-85-442-1402-2</t>
  </si>
  <si>
    <t xml:space="preserve">VITORELLI, Edilson </t>
  </si>
  <si>
    <t xml:space="preserve">Temas Atuais do Ministério Público Federal </t>
  </si>
  <si>
    <t>978-85-442-1248-6</t>
  </si>
  <si>
    <t>Juspodivm</t>
  </si>
  <si>
    <t>CASSAR, Vólia Bomfim</t>
  </si>
  <si>
    <t>Direito do trabalho</t>
  </si>
  <si>
    <t>Método</t>
  </si>
  <si>
    <t>OLIVEIRA, Rafael Carvalho Rezende</t>
  </si>
  <si>
    <t>Licitações e contratos administrativos : teoria e prática</t>
  </si>
  <si>
    <t>9-788530976408</t>
  </si>
  <si>
    <t>VALOR UNIT. C/ DESC. 34,70%</t>
  </si>
  <si>
    <t>TOTAL C/ DESC. 34,70%</t>
  </si>
  <si>
    <t xml:space="preserve">Teoria da Norma Jurídica </t>
  </si>
  <si>
    <t xml:space="preserve">BOBBIO, Norberto </t>
  </si>
  <si>
    <t>Edipro</t>
  </si>
  <si>
    <t>JFPE- 1ª LISTAGEM- EMPENHO 2016NE001813</t>
  </si>
  <si>
    <t xml:space="preserve">Teoria do Ordenamento Jurídico </t>
  </si>
  <si>
    <t>JFPE- 1ª LISTAGEM- EMPENHO 2016NE001814</t>
  </si>
  <si>
    <t xml:space="preserve">Propriedade Intelectual, Internet e Marco Civil </t>
  </si>
  <si>
    <t>SCHAAL, Flávia Mansur Murad (Coord.)</t>
  </si>
  <si>
    <t>JFPE- 1ª LISTAGEM- EMPENHO 2016NE001815</t>
  </si>
  <si>
    <t xml:space="preserve">Arbitragem e Mediação : a Reforma da Legislação Brasileira </t>
  </si>
  <si>
    <t>ROCHA, Caio Cesar Vieira; SALOMÃO, Luis Felipe (Coords.)</t>
  </si>
  <si>
    <t>Atlas</t>
  </si>
  <si>
    <t>JFPE- 2ª LISTAGEM- EMPENHO 2016NE001813</t>
  </si>
  <si>
    <t>978-85-442-1561-6</t>
  </si>
  <si>
    <t xml:space="preserve">Prática Previdenciária Processual nos Juizados Especiais Federais </t>
  </si>
  <si>
    <t xml:space="preserve">AMADO, Frederico </t>
  </si>
  <si>
    <t>JFPE- 4ª LISTAGEM- EMPENHO 2016NE001813</t>
  </si>
  <si>
    <t>978-85-442-1611-8</t>
  </si>
  <si>
    <t xml:space="preserve">Prática Previdenciária Administrativa na Agência do INSS e no CRSS </t>
  </si>
  <si>
    <t>JFPE- 4ª LISTAGEM- EMPENHO 2016NE001814</t>
  </si>
  <si>
    <t>978-85-442-1351-3</t>
  </si>
  <si>
    <t>Manual dos Crimes contra o Erário</t>
  </si>
  <si>
    <t>BEZERRA FILHO, Aluizio</t>
  </si>
  <si>
    <t>JFPE- 4ª LISTAGEM- EMPENHO 2016NE001815</t>
  </si>
  <si>
    <t>978853627390-7</t>
  </si>
  <si>
    <t xml:space="preserve">Comentários à Lei dos Juizados Especiais Federais </t>
  </si>
  <si>
    <t>BOCHENEK, Antônio César ; NASCIMENTO, Márcio Augusto</t>
  </si>
  <si>
    <t>Juruá</t>
  </si>
  <si>
    <t>JFPE- 4ª LISTAGEM- EMPENHO 2016NE001816</t>
  </si>
  <si>
    <t>978853627330-3</t>
  </si>
  <si>
    <t>Imunidade Tributária dos Templos Religiosos : Do seu Conteúdo e Extensão como Forma de Tutela da Liberdade Religiosa</t>
  </si>
  <si>
    <t>BOHN, Ana Cecília Elvas</t>
  </si>
  <si>
    <t>JFPE- 4ª LISTAGEM- EMPENHO 2016NE001817</t>
  </si>
  <si>
    <t xml:space="preserve">Direitos Fundamentais dos Candidatos: Concurso Público </t>
  </si>
  <si>
    <t xml:space="preserve">COUTINHO, Alessandro Dantas ; FONTENELE, Francisco </t>
  </si>
  <si>
    <t>JFPE- 4ª LISTAGEM- EMPENHO 2016NE001818</t>
  </si>
  <si>
    <t>978-85-442-1345-2</t>
  </si>
  <si>
    <t>Alienação Fiduciária de Bens Imóveis: Lei 9.514/1997 – Aplicação Prática e suas Consequências</t>
  </si>
  <si>
    <t>DANTZGER, Afranio Carlos Camargo</t>
  </si>
  <si>
    <t>JFPE- 4ª LISTAGEM- EMPENHO 2016NE001819</t>
  </si>
  <si>
    <t>978-85-442-1566-1</t>
  </si>
  <si>
    <t xml:space="preserve">Manual de Processo do Trabalho </t>
  </si>
  <si>
    <t>GARCIA, Gustavo Filipe Barbosa</t>
  </si>
  <si>
    <t>JFPE- 4ª LISTAGEM- EMPENHO 2016NE001820</t>
  </si>
  <si>
    <t>978-85-442-1422-0</t>
  </si>
  <si>
    <t xml:space="preserve">Prisão Preventiva na Lei 12.403/2011 (Coleção Ciências Criminais) </t>
  </si>
  <si>
    <t xml:space="preserve">MENDONÇA, Andrey Borges de </t>
  </si>
  <si>
    <t>JFPE- 4ª LISTAGEM- EMPENHO 2016NE001821</t>
  </si>
  <si>
    <t>978-85-442-1580-7</t>
  </si>
  <si>
    <t xml:space="preserve">Evasão de Divisas - Atualizado com a Lava Jato </t>
  </si>
  <si>
    <t xml:space="preserve">NUNES, Leandro Bastos </t>
  </si>
  <si>
    <t>JFPE- 4ª LISTAGEM- EMPENHO 2016NE001822</t>
  </si>
  <si>
    <t>978-85-8228-009-6</t>
  </si>
  <si>
    <t xml:space="preserve">Manual de Prática dos Contratos: Doutrina e Jurisprudência </t>
  </si>
  <si>
    <t>JFPE- 4ª LISTAGEM- EMPENHO 2016NE001823</t>
  </si>
  <si>
    <t>978-85-8228-044-7</t>
  </si>
  <si>
    <t>Processo de Execução</t>
  </si>
  <si>
    <t>JFPE- 4ª LISTAGEM- EMPENHO 2016NE001824</t>
  </si>
  <si>
    <t> 978853627363-1</t>
  </si>
  <si>
    <t xml:space="preserve">Imóvel Rural para Estrangeiro </t>
  </si>
  <si>
    <t xml:space="preserve">PEREIRA, Lutero de Paiva </t>
  </si>
  <si>
    <t>JFPE- 4ª LISTAGEM- EMPENHO 2016NE001825</t>
  </si>
  <si>
    <t>978-85-442-1788-7</t>
  </si>
  <si>
    <t>Autonomia e Defensoria Pública: Aspectos Constitucionais, Históricos e Processuais</t>
  </si>
  <si>
    <t>ROCHA, Bheron; MAIA, Maurílio Casas; BARBOSA, Rafael Vinheiro Monteiro</t>
  </si>
  <si>
    <t>JFPE- 4ª LISTAGEM- EMPENHO 2016NE001826</t>
  </si>
  <si>
    <t>978-85-442-1352-0</t>
  </si>
  <si>
    <t>Crimes de Imprensa e Aspectos Práticos de Processo Penal Conforme Novo CPC</t>
  </si>
  <si>
    <t xml:space="preserve">VALENTE, Victor Augusto Estevam </t>
  </si>
  <si>
    <t>JFPE- 4ª LISTAGEM- EMPENHO 2016NE001827</t>
  </si>
  <si>
    <t>978853627310-5</t>
  </si>
  <si>
    <t>Terceirização, Trabalho Temporário &amp; o Novo Marco Regulatório - Comentários de Acordo com a Reforma Trabalhista</t>
  </si>
  <si>
    <t>VECCHI, Ipojucan Demétrius</t>
  </si>
  <si>
    <t>JFPE- 4ª LISTAGEM- EMPENHO 2016NE001828</t>
  </si>
  <si>
    <t> 978853627335-8</t>
  </si>
  <si>
    <t xml:space="preserve">Cobrança de Metas Abusivas : Violação dos Direitos Fundamentais ao Trabalho e ao Meio Ambiente do Trabalho </t>
  </si>
  <si>
    <t>VIEIRA JÚNIOR, Dicesar Beches</t>
  </si>
  <si>
    <t>JFPE- 4ª LISTAGEM- EMPENHO 2016NE001829</t>
  </si>
  <si>
    <t>QNT.</t>
  </si>
  <si>
    <t xml:space="preserve"> </t>
  </si>
  <si>
    <r>
      <t xml:space="preserve">LIVROS RECEBIDOS DA 1ª, 2ª e 4ª COTAÇÃO - </t>
    </r>
    <r>
      <rPr>
        <b/>
        <sz val="18"/>
        <color rgb="FF0070C0"/>
        <rFont val="Calibri"/>
        <family val="2"/>
        <scheme val="minor"/>
      </rPr>
      <t>8ª Remessa</t>
    </r>
    <r>
      <rPr>
        <b/>
        <sz val="18"/>
        <color theme="1"/>
        <rFont val="Calibri"/>
        <family val="2"/>
        <scheme val="minor"/>
      </rPr>
      <t xml:space="preserve"> (</t>
    </r>
    <r>
      <rPr>
        <b/>
        <sz val="18"/>
        <color rgb="FFFF0000"/>
        <rFont val="Calibri"/>
        <family val="2"/>
        <scheme val="minor"/>
      </rPr>
      <t>chegaram em 15/12/2017</t>
    </r>
    <r>
      <rPr>
        <b/>
        <sz val="18"/>
        <color theme="1"/>
        <rFont val="Calibri"/>
        <family val="2"/>
        <scheme val="minor"/>
      </rPr>
      <t xml:space="preserve">)   </t>
    </r>
  </si>
  <si>
    <t>Nota Fiscal nº 5071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</si>
</sst>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* #,##0.00_-;\-&quot;R$&quot;* #,##0.00_-;_-&quot;R$&quot;* &quot;-&quot;??_-;_-@_-"/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8"/>
      <color theme="1"/>
      <name val="Calibri"/>
      <family val="2"/>
      <scheme val="minor"/>
    </font>
    <font>
      <b/>
      <sz val="18"/>
      <color rgb="FF0070C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2" fillId="0" borderId="0"/>
  </cellStyleXfs>
  <cellXfs count="38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1" fontId="4" fillId="3" borderId="2" xfId="0" applyNumberFormat="1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1" fontId="4" fillId="3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3" fillId="2" borderId="2" xfId="0" applyFont="1" applyFill="1" applyBorder="1" applyAlignment="1">
      <alignment horizontal="center" wrapText="1"/>
    </xf>
    <xf numFmtId="2" fontId="4" fillId="3" borderId="2" xfId="1" applyNumberFormat="1" applyFont="1" applyFill="1" applyBorder="1" applyAlignment="1">
      <alignment horizontal="center" vertical="center"/>
    </xf>
    <xf numFmtId="43" fontId="4" fillId="3" borderId="2" xfId="0" applyNumberFormat="1" applyFont="1" applyFill="1" applyBorder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43" fontId="3" fillId="0" borderId="0" xfId="0" applyNumberFormat="1" applyFont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/>
    </xf>
    <xf numFmtId="2" fontId="4" fillId="3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4" fillId="3" borderId="2" xfId="3" applyNumberFormat="1" applyFont="1" applyFill="1" applyBorder="1" applyAlignment="1">
      <alignment horizontal="center" vertical="center"/>
    </xf>
    <xf numFmtId="0" fontId="4" fillId="3" borderId="2" xfId="3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3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" fontId="5" fillId="3" borderId="2" xfId="0" applyNumberFormat="1" applyFont="1" applyFill="1" applyBorder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</cellXfs>
  <cellStyles count="4">
    <cellStyle name="Moeda" xfId="1" builtin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opLeftCell="A13" workbookViewId="0">
      <selection activeCell="E35" sqref="E35"/>
    </sheetView>
  </sheetViews>
  <sheetFormatPr defaultRowHeight="15" x14ac:dyDescent="0.25"/>
  <cols>
    <col min="1" max="1" width="9.28515625" bestFit="1" customWidth="1"/>
    <col min="2" max="2" width="17.7109375" customWidth="1"/>
    <col min="3" max="3" width="24.7109375" customWidth="1"/>
    <col min="4" max="4" width="16" bestFit="1" customWidth="1"/>
    <col min="5" max="5" width="18.85546875" customWidth="1"/>
    <col min="6" max="6" width="9.28515625" bestFit="1" customWidth="1"/>
    <col min="7" max="7" width="14.5703125" customWidth="1"/>
    <col min="8" max="8" width="16.28515625" customWidth="1"/>
    <col min="9" max="9" width="20.42578125" customWidth="1"/>
    <col min="10" max="10" width="20.5703125" customWidth="1"/>
  </cols>
  <sheetData>
    <row r="1" spans="1:10" ht="15.75" x14ac:dyDescent="0.2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15.75" x14ac:dyDescent="0.25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</row>
    <row r="3" spans="1:10" ht="15.75" x14ac:dyDescent="0.25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</row>
    <row r="4" spans="1:10" ht="31.5" x14ac:dyDescent="0.25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2" t="s">
        <v>9</v>
      </c>
      <c r="H4" s="1" t="s">
        <v>10</v>
      </c>
      <c r="I4" s="1" t="s">
        <v>11</v>
      </c>
      <c r="J4" s="1" t="s">
        <v>12</v>
      </c>
    </row>
    <row r="5" spans="1:10" ht="63" x14ac:dyDescent="0.25">
      <c r="A5" s="3">
        <v>25</v>
      </c>
      <c r="B5" s="4" t="s">
        <v>13</v>
      </c>
      <c r="C5" s="4" t="s">
        <v>14</v>
      </c>
      <c r="D5" s="5" t="s">
        <v>15</v>
      </c>
      <c r="E5" s="3" t="s">
        <v>16</v>
      </c>
      <c r="F5" s="3">
        <v>1</v>
      </c>
      <c r="G5" s="11">
        <v>70</v>
      </c>
      <c r="H5" s="12">
        <v>70</v>
      </c>
      <c r="I5" s="12">
        <v>47.599999999999994</v>
      </c>
      <c r="J5" s="12">
        <v>47.599999999999994</v>
      </c>
    </row>
    <row r="6" spans="1:10" ht="31.5" x14ac:dyDescent="0.25">
      <c r="A6" s="3">
        <v>220</v>
      </c>
      <c r="B6" s="4" t="s">
        <v>17</v>
      </c>
      <c r="C6" s="4" t="s">
        <v>18</v>
      </c>
      <c r="D6" s="6" t="s">
        <v>19</v>
      </c>
      <c r="E6" s="3" t="s">
        <v>16</v>
      </c>
      <c r="F6" s="3">
        <v>1</v>
      </c>
      <c r="G6" s="11">
        <v>148</v>
      </c>
      <c r="H6" s="12">
        <v>148</v>
      </c>
      <c r="I6" s="12">
        <v>100.64</v>
      </c>
      <c r="J6" s="12">
        <v>100.64</v>
      </c>
    </row>
    <row r="7" spans="1:10" ht="31.5" x14ac:dyDescent="0.25">
      <c r="A7" s="3">
        <v>171</v>
      </c>
      <c r="B7" s="4" t="s">
        <v>20</v>
      </c>
      <c r="C7" s="4" t="s">
        <v>21</v>
      </c>
      <c r="D7" s="6">
        <v>9788582280430</v>
      </c>
      <c r="E7" s="3" t="s">
        <v>22</v>
      </c>
      <c r="F7" s="3">
        <v>2</v>
      </c>
      <c r="G7" s="11">
        <v>69</v>
      </c>
      <c r="H7" s="12">
        <v>138</v>
      </c>
      <c r="I7" s="12">
        <v>46.92</v>
      </c>
      <c r="J7" s="12">
        <v>93.84</v>
      </c>
    </row>
    <row r="8" spans="1:10" ht="31.5" x14ac:dyDescent="0.25">
      <c r="A8" s="3">
        <v>36</v>
      </c>
      <c r="B8" s="4" t="s">
        <v>23</v>
      </c>
      <c r="C8" s="4" t="s">
        <v>24</v>
      </c>
      <c r="D8" s="7" t="s">
        <v>25</v>
      </c>
      <c r="E8" s="3" t="s">
        <v>26</v>
      </c>
      <c r="F8" s="3">
        <v>1</v>
      </c>
      <c r="G8" s="11">
        <v>169.9</v>
      </c>
      <c r="H8" s="12">
        <v>169.9</v>
      </c>
      <c r="I8" s="12">
        <v>115.53200000000001</v>
      </c>
      <c r="J8" s="12">
        <v>115.53200000000001</v>
      </c>
    </row>
    <row r="9" spans="1:10" ht="63" x14ac:dyDescent="0.25">
      <c r="A9" s="3">
        <v>61</v>
      </c>
      <c r="B9" s="4" t="s">
        <v>27</v>
      </c>
      <c r="C9" s="4" t="s">
        <v>28</v>
      </c>
      <c r="D9" s="5" t="s">
        <v>29</v>
      </c>
      <c r="E9" s="3" t="s">
        <v>26</v>
      </c>
      <c r="F9" s="3">
        <v>1</v>
      </c>
      <c r="G9" s="11">
        <v>139.9</v>
      </c>
      <c r="H9" s="12">
        <v>139.9</v>
      </c>
      <c r="I9" s="12">
        <v>95.132000000000005</v>
      </c>
      <c r="J9" s="12">
        <v>95.132000000000005</v>
      </c>
    </row>
    <row r="10" spans="1:10" ht="31.5" x14ac:dyDescent="0.25">
      <c r="A10" s="3">
        <v>63</v>
      </c>
      <c r="B10" s="3" t="s">
        <v>30</v>
      </c>
      <c r="C10" s="4" t="s">
        <v>31</v>
      </c>
      <c r="D10" s="5" t="s">
        <v>32</v>
      </c>
      <c r="E10" s="3" t="s">
        <v>26</v>
      </c>
      <c r="F10" s="3">
        <v>1</v>
      </c>
      <c r="G10" s="11">
        <v>159.9</v>
      </c>
      <c r="H10" s="12">
        <v>159.9</v>
      </c>
      <c r="I10" s="12">
        <v>108.732</v>
      </c>
      <c r="J10" s="12">
        <v>108.732</v>
      </c>
    </row>
    <row r="11" spans="1:10" ht="31.5" x14ac:dyDescent="0.25">
      <c r="A11" s="3">
        <v>115</v>
      </c>
      <c r="B11" s="4" t="s">
        <v>33</v>
      </c>
      <c r="C11" s="4" t="s">
        <v>34</v>
      </c>
      <c r="D11" s="6" t="s">
        <v>35</v>
      </c>
      <c r="E11" s="3" t="s">
        <v>26</v>
      </c>
      <c r="F11" s="3">
        <v>1</v>
      </c>
      <c r="G11" s="11">
        <v>89.9</v>
      </c>
      <c r="H11" s="12">
        <v>89.9</v>
      </c>
      <c r="I11" s="12">
        <v>61.132000000000005</v>
      </c>
      <c r="J11" s="12">
        <v>61.132000000000005</v>
      </c>
    </row>
    <row r="12" spans="1:10" ht="63" x14ac:dyDescent="0.25">
      <c r="A12" s="3">
        <v>143</v>
      </c>
      <c r="B12" s="4" t="s">
        <v>36</v>
      </c>
      <c r="C12" s="4" t="s">
        <v>37</v>
      </c>
      <c r="D12" s="6" t="s">
        <v>38</v>
      </c>
      <c r="E12" s="3" t="s">
        <v>26</v>
      </c>
      <c r="F12" s="3">
        <v>1</v>
      </c>
      <c r="G12" s="11">
        <v>94.9</v>
      </c>
      <c r="H12" s="12">
        <v>94.9</v>
      </c>
      <c r="I12" s="12">
        <v>64.532000000000011</v>
      </c>
      <c r="J12" s="12">
        <v>64.532000000000011</v>
      </c>
    </row>
    <row r="13" spans="1:10" ht="31.5" x14ac:dyDescent="0.25">
      <c r="A13" s="3">
        <v>158</v>
      </c>
      <c r="B13" s="3" t="s">
        <v>39</v>
      </c>
      <c r="C13" s="4" t="s">
        <v>40</v>
      </c>
      <c r="D13" s="6" t="s">
        <v>41</v>
      </c>
      <c r="E13" s="3" t="s">
        <v>26</v>
      </c>
      <c r="F13" s="3">
        <v>1</v>
      </c>
      <c r="G13" s="11">
        <v>139.9</v>
      </c>
      <c r="H13" s="12">
        <v>139.9</v>
      </c>
      <c r="I13" s="12">
        <v>95.132000000000005</v>
      </c>
      <c r="J13" s="12">
        <v>95.132000000000005</v>
      </c>
    </row>
    <row r="14" spans="1:10" ht="78.75" x14ac:dyDescent="0.25">
      <c r="A14" s="3">
        <v>184</v>
      </c>
      <c r="B14" s="4" t="s">
        <v>42</v>
      </c>
      <c r="C14" s="4" t="s">
        <v>43</v>
      </c>
      <c r="D14" s="6" t="s">
        <v>44</v>
      </c>
      <c r="E14" s="3" t="s">
        <v>26</v>
      </c>
      <c r="F14" s="3">
        <v>1</v>
      </c>
      <c r="G14" s="11">
        <v>89.9</v>
      </c>
      <c r="H14" s="12">
        <v>89.9</v>
      </c>
      <c r="I14" s="12">
        <v>61.132000000000005</v>
      </c>
      <c r="J14" s="12">
        <v>61.132000000000005</v>
      </c>
    </row>
    <row r="15" spans="1:10" ht="47.25" x14ac:dyDescent="0.25">
      <c r="A15" s="3">
        <v>217</v>
      </c>
      <c r="B15" s="4" t="s">
        <v>45</v>
      </c>
      <c r="C15" s="4" t="s">
        <v>46</v>
      </c>
      <c r="D15" s="6" t="s">
        <v>47</v>
      </c>
      <c r="E15" s="3" t="s">
        <v>48</v>
      </c>
      <c r="F15" s="3">
        <v>1</v>
      </c>
      <c r="G15" s="11">
        <v>119.9</v>
      </c>
      <c r="H15" s="12">
        <v>119.9</v>
      </c>
      <c r="I15" s="12">
        <v>81.532000000000011</v>
      </c>
      <c r="J15" s="12">
        <v>81.532000000000011</v>
      </c>
    </row>
    <row r="16" spans="1:10" ht="31.5" x14ac:dyDescent="0.25">
      <c r="A16" s="3">
        <v>38</v>
      </c>
      <c r="B16" s="4" t="s">
        <v>49</v>
      </c>
      <c r="C16" s="4" t="s">
        <v>50</v>
      </c>
      <c r="D16" s="7">
        <v>9788530977160</v>
      </c>
      <c r="E16" s="3" t="s">
        <v>51</v>
      </c>
      <c r="F16" s="3">
        <v>1</v>
      </c>
      <c r="G16" s="11">
        <v>229</v>
      </c>
      <c r="H16" s="12">
        <v>229</v>
      </c>
      <c r="I16" s="12">
        <v>155.72</v>
      </c>
      <c r="J16" s="12">
        <v>155.72</v>
      </c>
    </row>
    <row r="17" spans="1:10" ht="47.25" x14ac:dyDescent="0.25">
      <c r="A17" s="3">
        <v>166</v>
      </c>
      <c r="B17" s="4" t="s">
        <v>52</v>
      </c>
      <c r="C17" s="4" t="s">
        <v>53</v>
      </c>
      <c r="D17" s="6" t="s">
        <v>54</v>
      </c>
      <c r="E17" s="3" t="s">
        <v>51</v>
      </c>
      <c r="F17" s="3">
        <v>1</v>
      </c>
      <c r="G17" s="11">
        <v>128</v>
      </c>
      <c r="H17" s="12">
        <v>128</v>
      </c>
      <c r="I17" s="12">
        <v>87.039999999999992</v>
      </c>
      <c r="J17" s="12">
        <v>87.039999999999992</v>
      </c>
    </row>
    <row r="18" spans="1:10" ht="15.75" x14ac:dyDescent="0.25">
      <c r="A18" s="8"/>
      <c r="B18" s="8"/>
      <c r="C18" s="9"/>
      <c r="D18" s="8"/>
      <c r="E18" s="8"/>
      <c r="F18" s="8"/>
      <c r="G18" s="13"/>
      <c r="H18" s="8"/>
      <c r="I18" s="8"/>
      <c r="J18" s="14">
        <f>SUM(J5:J17)</f>
        <v>1167.6959999999999</v>
      </c>
    </row>
  </sheetData>
  <mergeCells count="3">
    <mergeCell ref="A1:J1"/>
    <mergeCell ref="A2:J2"/>
    <mergeCell ref="A3:J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topLeftCell="A4" zoomScale="85" zoomScaleNormal="85" workbookViewId="0">
      <selection activeCell="E11" sqref="E11"/>
    </sheetView>
  </sheetViews>
  <sheetFormatPr defaultRowHeight="15" x14ac:dyDescent="0.25"/>
  <cols>
    <col min="1" max="1" width="7.5703125" customWidth="1"/>
    <col min="2" max="2" width="57.42578125" customWidth="1"/>
    <col min="3" max="3" width="80" customWidth="1"/>
    <col min="4" max="4" width="11.85546875" customWidth="1"/>
    <col min="5" max="5" width="6.28515625" customWidth="1"/>
    <col min="6" max="6" width="14.42578125" customWidth="1"/>
    <col min="7" max="7" width="14.5703125" customWidth="1"/>
    <col min="8" max="8" width="16" customWidth="1"/>
    <col min="9" max="9" width="32" customWidth="1"/>
    <col min="10" max="10" width="0.85546875" customWidth="1"/>
  </cols>
  <sheetData>
    <row r="1" spans="1:12" ht="46.5" customHeight="1" x14ac:dyDescent="0.25">
      <c r="A1" s="36" t="s">
        <v>137</v>
      </c>
      <c r="B1" s="36"/>
      <c r="C1" s="36"/>
      <c r="D1" s="36"/>
      <c r="E1" s="36"/>
      <c r="F1" s="36"/>
      <c r="G1" s="36"/>
      <c r="H1" s="36"/>
      <c r="I1" s="36"/>
    </row>
    <row r="2" spans="1:12" ht="22.5" customHeight="1" x14ac:dyDescent="0.25">
      <c r="A2" s="37" t="s">
        <v>138</v>
      </c>
      <c r="B2" s="37"/>
      <c r="C2" s="37"/>
      <c r="D2" s="37"/>
      <c r="E2" s="37"/>
      <c r="F2" s="37"/>
      <c r="G2" s="37"/>
      <c r="H2" s="37"/>
      <c r="I2" s="37"/>
    </row>
    <row r="3" spans="1:12" ht="63" x14ac:dyDescent="0.25">
      <c r="A3" s="10" t="s">
        <v>3</v>
      </c>
      <c r="B3" s="10" t="s">
        <v>4</v>
      </c>
      <c r="C3" s="10" t="s">
        <v>5</v>
      </c>
      <c r="D3" s="10" t="s">
        <v>7</v>
      </c>
      <c r="E3" s="10" t="s">
        <v>135</v>
      </c>
      <c r="F3" s="10" t="s">
        <v>9</v>
      </c>
      <c r="G3" s="10" t="s">
        <v>55</v>
      </c>
      <c r="H3" s="10" t="s">
        <v>56</v>
      </c>
      <c r="I3" s="10" t="s">
        <v>12</v>
      </c>
      <c r="J3" s="10" t="s">
        <v>6</v>
      </c>
    </row>
    <row r="4" spans="1:12" ht="39" customHeight="1" x14ac:dyDescent="0.25">
      <c r="A4" s="3">
        <v>43</v>
      </c>
      <c r="B4" s="26" t="s">
        <v>58</v>
      </c>
      <c r="C4" s="26" t="s">
        <v>57</v>
      </c>
      <c r="D4" s="3" t="s">
        <v>59</v>
      </c>
      <c r="E4" s="15">
        <v>1</v>
      </c>
      <c r="F4" s="16">
        <v>49</v>
      </c>
      <c r="G4" s="17">
        <v>31.997</v>
      </c>
      <c r="H4" s="17">
        <v>31.997</v>
      </c>
      <c r="I4" s="18" t="s">
        <v>60</v>
      </c>
      <c r="J4" s="7">
        <v>9788572839037</v>
      </c>
    </row>
    <row r="5" spans="1:12" ht="39" customHeight="1" x14ac:dyDescent="0.25">
      <c r="A5" s="3">
        <v>44</v>
      </c>
      <c r="B5" s="26" t="s">
        <v>58</v>
      </c>
      <c r="C5" s="26" t="s">
        <v>61</v>
      </c>
      <c r="D5" s="3" t="s">
        <v>59</v>
      </c>
      <c r="E5" s="15">
        <v>1</v>
      </c>
      <c r="F5" s="16">
        <v>46</v>
      </c>
      <c r="G5" s="17">
        <v>30.038</v>
      </c>
      <c r="H5" s="17">
        <v>30.038</v>
      </c>
      <c r="I5" s="18" t="s">
        <v>62</v>
      </c>
      <c r="J5" s="7">
        <v>9788572836142</v>
      </c>
      <c r="L5" t="s">
        <v>136</v>
      </c>
    </row>
    <row r="6" spans="1:12" ht="39" customHeight="1" x14ac:dyDescent="0.25">
      <c r="A6" s="3">
        <v>313</v>
      </c>
      <c r="B6" s="26" t="s">
        <v>64</v>
      </c>
      <c r="C6" s="26" t="s">
        <v>63</v>
      </c>
      <c r="D6" s="3" t="s">
        <v>59</v>
      </c>
      <c r="E6" s="15">
        <v>1</v>
      </c>
      <c r="F6" s="16">
        <v>68</v>
      </c>
      <c r="G6" s="17">
        <v>44.404000000000003</v>
      </c>
      <c r="H6" s="17">
        <v>44.404000000000003</v>
      </c>
      <c r="I6" s="18" t="s">
        <v>65</v>
      </c>
      <c r="J6" s="7">
        <v>9788572839563</v>
      </c>
    </row>
    <row r="7" spans="1:12" ht="39" customHeight="1" x14ac:dyDescent="0.25">
      <c r="A7" s="19">
        <v>67</v>
      </c>
      <c r="B7" s="27" t="s">
        <v>67</v>
      </c>
      <c r="C7" s="27" t="s">
        <v>66</v>
      </c>
      <c r="D7" s="19" t="s">
        <v>68</v>
      </c>
      <c r="E7" s="32">
        <v>2</v>
      </c>
      <c r="F7" s="21">
        <v>89</v>
      </c>
      <c r="G7" s="19">
        <f>F7*0.653</f>
        <v>58.117000000000004</v>
      </c>
      <c r="H7" s="19">
        <f>G7*E7</f>
        <v>116.23400000000001</v>
      </c>
      <c r="I7" s="18" t="s">
        <v>69</v>
      </c>
      <c r="J7" s="28">
        <v>9788597012590</v>
      </c>
    </row>
    <row r="8" spans="1:12" ht="39" customHeight="1" x14ac:dyDescent="0.25">
      <c r="A8" s="22">
        <v>1</v>
      </c>
      <c r="B8" s="26" t="s">
        <v>72</v>
      </c>
      <c r="C8" s="26" t="s">
        <v>71</v>
      </c>
      <c r="D8" s="3" t="s">
        <v>26</v>
      </c>
      <c r="E8" s="33">
        <v>2</v>
      </c>
      <c r="F8" s="23">
        <v>119.9</v>
      </c>
      <c r="G8" s="24">
        <v>78.294700000000006</v>
      </c>
      <c r="H8" s="24">
        <v>156.58940000000001</v>
      </c>
      <c r="I8" s="20" t="s">
        <v>73</v>
      </c>
      <c r="J8" s="7" t="s">
        <v>70</v>
      </c>
    </row>
    <row r="9" spans="1:12" ht="39" customHeight="1" x14ac:dyDescent="0.25">
      <c r="A9" s="22">
        <v>2</v>
      </c>
      <c r="B9" s="26" t="s">
        <v>72</v>
      </c>
      <c r="C9" s="26" t="s">
        <v>75</v>
      </c>
      <c r="D9" s="3" t="s">
        <v>26</v>
      </c>
      <c r="E9" s="33">
        <v>2</v>
      </c>
      <c r="F9" s="23">
        <v>119.9</v>
      </c>
      <c r="G9" s="24">
        <v>78.294700000000006</v>
      </c>
      <c r="H9" s="24">
        <v>156.58940000000001</v>
      </c>
      <c r="I9" s="20" t="s">
        <v>76</v>
      </c>
      <c r="J9" s="7" t="s">
        <v>74</v>
      </c>
      <c r="L9" t="s">
        <v>136</v>
      </c>
    </row>
    <row r="10" spans="1:12" ht="39" customHeight="1" x14ac:dyDescent="0.25">
      <c r="A10" s="22">
        <v>3</v>
      </c>
      <c r="B10" s="26" t="s">
        <v>79</v>
      </c>
      <c r="C10" s="26" t="s">
        <v>78</v>
      </c>
      <c r="D10" s="3" t="s">
        <v>26</v>
      </c>
      <c r="E10" s="22">
        <v>1</v>
      </c>
      <c r="F10" s="23">
        <v>109.9</v>
      </c>
      <c r="G10" s="24">
        <v>71.764700000000005</v>
      </c>
      <c r="H10" s="24">
        <v>71.764700000000005</v>
      </c>
      <c r="I10" s="20" t="s">
        <v>80</v>
      </c>
      <c r="J10" s="7" t="s">
        <v>77</v>
      </c>
    </row>
    <row r="11" spans="1:12" ht="39" customHeight="1" x14ac:dyDescent="0.25">
      <c r="A11" s="22">
        <v>4</v>
      </c>
      <c r="B11" s="26" t="s">
        <v>83</v>
      </c>
      <c r="C11" s="26" t="s">
        <v>82</v>
      </c>
      <c r="D11" s="3" t="s">
        <v>84</v>
      </c>
      <c r="E11" s="33">
        <v>2</v>
      </c>
      <c r="F11" s="23">
        <v>149</v>
      </c>
      <c r="G11" s="24">
        <v>97.296999999999997</v>
      </c>
      <c r="H11" s="24">
        <v>194.59399999999999</v>
      </c>
      <c r="I11" s="20" t="s">
        <v>85</v>
      </c>
      <c r="J11" s="7" t="s">
        <v>81</v>
      </c>
    </row>
    <row r="12" spans="1:12" ht="39" customHeight="1" x14ac:dyDescent="0.25">
      <c r="A12" s="22">
        <v>5</v>
      </c>
      <c r="B12" s="26" t="s">
        <v>88</v>
      </c>
      <c r="C12" s="26" t="s">
        <v>87</v>
      </c>
      <c r="D12" s="3" t="s">
        <v>84</v>
      </c>
      <c r="E12" s="22">
        <v>1</v>
      </c>
      <c r="F12" s="23">
        <v>79.900000000000006</v>
      </c>
      <c r="G12" s="24">
        <v>52.174700000000009</v>
      </c>
      <c r="H12" s="24">
        <v>52.174700000000009</v>
      </c>
      <c r="I12" s="20" t="s">
        <v>89</v>
      </c>
      <c r="J12" s="7" t="s">
        <v>86</v>
      </c>
    </row>
    <row r="13" spans="1:12" ht="39" customHeight="1" x14ac:dyDescent="0.25">
      <c r="A13" s="22">
        <v>6</v>
      </c>
      <c r="B13" s="26" t="s">
        <v>91</v>
      </c>
      <c r="C13" s="31" t="s">
        <v>90</v>
      </c>
      <c r="D13" s="3" t="s">
        <v>51</v>
      </c>
      <c r="E13" s="22">
        <v>1</v>
      </c>
      <c r="F13" s="23">
        <v>80</v>
      </c>
      <c r="G13" s="24">
        <v>52.24</v>
      </c>
      <c r="H13" s="24">
        <v>52.24</v>
      </c>
      <c r="I13" s="20" t="s">
        <v>92</v>
      </c>
      <c r="J13" s="29">
        <v>9788530956301</v>
      </c>
    </row>
    <row r="14" spans="1:12" ht="39" customHeight="1" x14ac:dyDescent="0.25">
      <c r="A14" s="22">
        <v>7</v>
      </c>
      <c r="B14" s="26" t="s">
        <v>95</v>
      </c>
      <c r="C14" s="26" t="s">
        <v>94</v>
      </c>
      <c r="D14" s="3" t="s">
        <v>26</v>
      </c>
      <c r="E14" s="22">
        <v>1</v>
      </c>
      <c r="F14" s="23">
        <v>74.900000000000006</v>
      </c>
      <c r="G14" s="24">
        <v>48.909700000000008</v>
      </c>
      <c r="H14" s="24">
        <v>48.909700000000008</v>
      </c>
      <c r="I14" s="20" t="s">
        <v>96</v>
      </c>
      <c r="J14" s="7" t="s">
        <v>93</v>
      </c>
    </row>
    <row r="15" spans="1:12" ht="39" customHeight="1" x14ac:dyDescent="0.25">
      <c r="A15" s="22">
        <v>13</v>
      </c>
      <c r="B15" s="26" t="s">
        <v>99</v>
      </c>
      <c r="C15" s="26" t="s">
        <v>98</v>
      </c>
      <c r="D15" s="3" t="s">
        <v>26</v>
      </c>
      <c r="E15" s="33">
        <v>2</v>
      </c>
      <c r="F15" s="23">
        <v>109.9</v>
      </c>
      <c r="G15" s="24">
        <v>71.764700000000005</v>
      </c>
      <c r="H15" s="24">
        <v>143.52940000000001</v>
      </c>
      <c r="I15" s="20" t="s">
        <v>100</v>
      </c>
      <c r="J15" s="7" t="s">
        <v>97</v>
      </c>
    </row>
    <row r="16" spans="1:12" ht="39" customHeight="1" x14ac:dyDescent="0.25">
      <c r="A16" s="22">
        <v>17</v>
      </c>
      <c r="B16" s="26" t="s">
        <v>103</v>
      </c>
      <c r="C16" s="26" t="s">
        <v>102</v>
      </c>
      <c r="D16" s="3" t="s">
        <v>26</v>
      </c>
      <c r="E16" s="22">
        <v>1</v>
      </c>
      <c r="F16" s="23">
        <v>89.9</v>
      </c>
      <c r="G16" s="24">
        <v>58.704700000000003</v>
      </c>
      <c r="H16" s="24">
        <v>58.704700000000003</v>
      </c>
      <c r="I16" s="20" t="s">
        <v>104</v>
      </c>
      <c r="J16" s="7" t="s">
        <v>101</v>
      </c>
    </row>
    <row r="17" spans="1:10" ht="39" customHeight="1" x14ac:dyDescent="0.25">
      <c r="A17" s="22">
        <v>20</v>
      </c>
      <c r="B17" s="26" t="s">
        <v>107</v>
      </c>
      <c r="C17" s="26" t="s">
        <v>106</v>
      </c>
      <c r="D17" s="3" t="s">
        <v>26</v>
      </c>
      <c r="E17" s="22">
        <v>1</v>
      </c>
      <c r="F17" s="23">
        <v>69.900000000000006</v>
      </c>
      <c r="G17" s="24">
        <v>45.644700000000007</v>
      </c>
      <c r="H17" s="24">
        <v>45.644700000000007</v>
      </c>
      <c r="I17" s="20" t="s">
        <v>108</v>
      </c>
      <c r="J17" s="7" t="s">
        <v>105</v>
      </c>
    </row>
    <row r="18" spans="1:10" ht="39" customHeight="1" x14ac:dyDescent="0.25">
      <c r="A18" s="22">
        <v>21</v>
      </c>
      <c r="B18" s="26" t="s">
        <v>20</v>
      </c>
      <c r="C18" s="26" t="s">
        <v>110</v>
      </c>
      <c r="D18" s="3" t="s">
        <v>22</v>
      </c>
      <c r="E18" s="33">
        <v>2</v>
      </c>
      <c r="F18" s="23">
        <v>176</v>
      </c>
      <c r="G18" s="24">
        <v>114.928</v>
      </c>
      <c r="H18" s="24">
        <v>229.85599999999999</v>
      </c>
      <c r="I18" s="20" t="s">
        <v>111</v>
      </c>
      <c r="J18" s="7" t="s">
        <v>109</v>
      </c>
    </row>
    <row r="19" spans="1:10" ht="39" customHeight="1" x14ac:dyDescent="0.25">
      <c r="A19" s="22">
        <v>22</v>
      </c>
      <c r="B19" s="26" t="s">
        <v>20</v>
      </c>
      <c r="C19" s="26" t="s">
        <v>113</v>
      </c>
      <c r="D19" s="3" t="s">
        <v>22</v>
      </c>
      <c r="E19" s="33">
        <v>2</v>
      </c>
      <c r="F19" s="23">
        <v>158</v>
      </c>
      <c r="G19" s="24">
        <v>103.17400000000001</v>
      </c>
      <c r="H19" s="24">
        <v>206.34800000000001</v>
      </c>
      <c r="I19" s="20" t="s">
        <v>114</v>
      </c>
      <c r="J19" s="29" t="s">
        <v>112</v>
      </c>
    </row>
    <row r="20" spans="1:10" ht="39" customHeight="1" x14ac:dyDescent="0.25">
      <c r="A20" s="22">
        <v>23</v>
      </c>
      <c r="B20" s="26" t="s">
        <v>117</v>
      </c>
      <c r="C20" s="26" t="s">
        <v>116</v>
      </c>
      <c r="D20" s="3" t="s">
        <v>84</v>
      </c>
      <c r="E20" s="22">
        <v>1</v>
      </c>
      <c r="F20" s="23">
        <v>69.900000000000006</v>
      </c>
      <c r="G20" s="24">
        <v>45.644700000000007</v>
      </c>
      <c r="H20" s="24">
        <v>45.644700000000007</v>
      </c>
      <c r="I20" s="20" t="s">
        <v>118</v>
      </c>
      <c r="J20" s="7" t="s">
        <v>115</v>
      </c>
    </row>
    <row r="21" spans="1:10" ht="39" customHeight="1" x14ac:dyDescent="0.25">
      <c r="A21" s="22">
        <v>25</v>
      </c>
      <c r="B21" s="26" t="s">
        <v>121</v>
      </c>
      <c r="C21" s="26" t="s">
        <v>120</v>
      </c>
      <c r="D21" s="3" t="s">
        <v>26</v>
      </c>
      <c r="E21" s="22">
        <v>1</v>
      </c>
      <c r="F21" s="23">
        <v>89.9</v>
      </c>
      <c r="G21" s="24">
        <v>58.704700000000003</v>
      </c>
      <c r="H21" s="24">
        <v>58.704700000000003</v>
      </c>
      <c r="I21" s="20" t="s">
        <v>122</v>
      </c>
      <c r="J21" s="7" t="s">
        <v>119</v>
      </c>
    </row>
    <row r="22" spans="1:10" ht="39" customHeight="1" x14ac:dyDescent="0.25">
      <c r="A22" s="22">
        <v>27</v>
      </c>
      <c r="B22" s="26" t="s">
        <v>125</v>
      </c>
      <c r="C22" s="26" t="s">
        <v>124</v>
      </c>
      <c r="D22" s="3" t="s">
        <v>26</v>
      </c>
      <c r="E22" s="22">
        <v>1</v>
      </c>
      <c r="F22" s="23">
        <v>69.900000000000006</v>
      </c>
      <c r="G22" s="24">
        <v>45.644700000000007</v>
      </c>
      <c r="H22" s="24">
        <v>45.644700000000007</v>
      </c>
      <c r="I22" s="20" t="s">
        <v>126</v>
      </c>
      <c r="J22" s="7" t="s">
        <v>123</v>
      </c>
    </row>
    <row r="23" spans="1:10" ht="39" customHeight="1" x14ac:dyDescent="0.25">
      <c r="A23" s="22">
        <v>28</v>
      </c>
      <c r="B23" s="26" t="s">
        <v>129</v>
      </c>
      <c r="C23" s="26" t="s">
        <v>128</v>
      </c>
      <c r="D23" s="3" t="s">
        <v>84</v>
      </c>
      <c r="E23" s="22">
        <v>1</v>
      </c>
      <c r="F23" s="23">
        <v>49.9</v>
      </c>
      <c r="G23" s="24">
        <v>32.584699999999998</v>
      </c>
      <c r="H23" s="24">
        <v>32.584699999999998</v>
      </c>
      <c r="I23" s="20" t="s">
        <v>130</v>
      </c>
      <c r="J23" s="7" t="s">
        <v>127</v>
      </c>
    </row>
    <row r="24" spans="1:10" ht="39" customHeight="1" x14ac:dyDescent="0.25">
      <c r="A24" s="22">
        <v>29</v>
      </c>
      <c r="B24" s="26" t="s">
        <v>133</v>
      </c>
      <c r="C24" s="26" t="s">
        <v>132</v>
      </c>
      <c r="D24" s="3" t="s">
        <v>84</v>
      </c>
      <c r="E24" s="22">
        <v>1</v>
      </c>
      <c r="F24" s="23">
        <v>69.900000000000006</v>
      </c>
      <c r="G24" s="24">
        <v>45.644700000000007</v>
      </c>
      <c r="H24" s="24">
        <v>45.644700000000007</v>
      </c>
      <c r="I24" s="20" t="s">
        <v>134</v>
      </c>
      <c r="J24" s="7" t="s">
        <v>131</v>
      </c>
    </row>
    <row r="25" spans="1:10" ht="42" customHeight="1" x14ac:dyDescent="0.25">
      <c r="A25" s="25"/>
      <c r="B25" s="25"/>
      <c r="C25" s="25"/>
      <c r="D25" s="25"/>
      <c r="E25" s="25"/>
      <c r="F25" s="25"/>
      <c r="G25" s="25"/>
      <c r="H25" s="30">
        <f>SUM(H4:H24)</f>
        <v>1867.8412000000005</v>
      </c>
      <c r="I25" s="25"/>
    </row>
    <row r="29" spans="1:10" x14ac:dyDescent="0.25">
      <c r="I29" t="s">
        <v>136</v>
      </c>
    </row>
  </sheetData>
  <sortState ref="A9:J26">
    <sortCondition ref="A9"/>
  </sortState>
  <mergeCells count="2">
    <mergeCell ref="A1:I1"/>
    <mergeCell ref="A2:I2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ESPELHO-NF 5070</vt:lpstr>
      <vt:lpstr>ESPELHO-NF 5071</vt:lpstr>
      <vt:lpstr>'ESPELHO-NF 5071'!Area_de_impressao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LIC04</dc:creator>
  <cp:lastModifiedBy>Igor Pires Lima</cp:lastModifiedBy>
  <cp:lastPrinted>2017-12-18T13:23:06Z</cp:lastPrinted>
  <dcterms:created xsi:type="dcterms:W3CDTF">2017-12-15T19:52:44Z</dcterms:created>
  <dcterms:modified xsi:type="dcterms:W3CDTF">2018-01-29T17:28:54Z</dcterms:modified>
</cp:coreProperties>
</file>