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QUIVOS\Biblioteca\Aquisição de Livros (Compra)\2019\Eunice Livros\"/>
    </mc:Choice>
  </mc:AlternateContent>
  <bookViews>
    <workbookView xWindow="0" yWindow="0" windowWidth="28800" windowHeight="12300"/>
  </bookViews>
  <sheets>
    <sheet name="Plani 1" sheetId="4" r:id="rId1"/>
  </sheets>
  <definedNames>
    <definedName name="_xlnm._FilterDatabase" localSheetId="0" hidden="1">'Plani 1'!$A$7:$M$43</definedName>
    <definedName name="_GoBack" localSheetId="0">'Plani 1'!#REF!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0" i="4" l="1"/>
  <c r="K50" i="4" s="1"/>
  <c r="H50" i="4"/>
  <c r="J49" i="4"/>
  <c r="K49" i="4" s="1"/>
  <c r="H49" i="4"/>
  <c r="J51" i="4"/>
  <c r="K51" i="4" s="1"/>
  <c r="H51" i="4"/>
  <c r="J48" i="4"/>
  <c r="K48" i="4" s="1"/>
  <c r="H48" i="4"/>
  <c r="J46" i="4"/>
  <c r="K46" i="4" s="1"/>
  <c r="H46" i="4"/>
  <c r="J47" i="4"/>
  <c r="K47" i="4" s="1"/>
  <c r="H47" i="4"/>
  <c r="K52" i="4" l="1"/>
  <c r="J42" i="4"/>
  <c r="K42" i="4" s="1"/>
  <c r="H42" i="4"/>
  <c r="J41" i="4"/>
  <c r="K41" i="4" s="1"/>
  <c r="H41" i="4"/>
  <c r="J40" i="4"/>
  <c r="K40" i="4" s="1"/>
  <c r="H40" i="4"/>
  <c r="J39" i="4"/>
  <c r="K39" i="4" s="1"/>
  <c r="H39" i="4"/>
  <c r="J38" i="4"/>
  <c r="K38" i="4" s="1"/>
  <c r="H38" i="4"/>
  <c r="J37" i="4"/>
  <c r="K37" i="4" s="1"/>
  <c r="H37" i="4"/>
  <c r="J36" i="4"/>
  <c r="K36" i="4" s="1"/>
  <c r="H36" i="4"/>
  <c r="J35" i="4"/>
  <c r="K35" i="4" s="1"/>
  <c r="H35" i="4"/>
  <c r="J33" i="4"/>
  <c r="K33" i="4" s="1"/>
  <c r="H33" i="4"/>
  <c r="J32" i="4"/>
  <c r="K32" i="4" s="1"/>
  <c r="H32" i="4"/>
  <c r="J31" i="4"/>
  <c r="K31" i="4" s="1"/>
  <c r="H31" i="4"/>
  <c r="J30" i="4"/>
  <c r="K30" i="4" s="1"/>
  <c r="H30" i="4"/>
  <c r="J29" i="4"/>
  <c r="K29" i="4" s="1"/>
  <c r="H29" i="4"/>
  <c r="J28" i="4"/>
  <c r="K28" i="4" s="1"/>
  <c r="H28" i="4"/>
  <c r="J27" i="4"/>
  <c r="K27" i="4" s="1"/>
  <c r="H27" i="4"/>
  <c r="J26" i="4"/>
  <c r="K26" i="4" s="1"/>
  <c r="H26" i="4"/>
  <c r="J25" i="4"/>
  <c r="K25" i="4" s="1"/>
  <c r="H25" i="4"/>
  <c r="J24" i="4"/>
  <c r="K24" i="4" s="1"/>
  <c r="H24" i="4"/>
  <c r="J23" i="4"/>
  <c r="K23" i="4" s="1"/>
  <c r="H23" i="4"/>
  <c r="J22" i="4"/>
  <c r="K22" i="4" s="1"/>
  <c r="H22" i="4"/>
  <c r="J21" i="4"/>
  <c r="K21" i="4" s="1"/>
  <c r="H21" i="4"/>
  <c r="J20" i="4"/>
  <c r="K20" i="4" s="1"/>
  <c r="H20" i="4"/>
  <c r="J19" i="4"/>
  <c r="K19" i="4" s="1"/>
  <c r="H19" i="4"/>
  <c r="J18" i="4"/>
  <c r="K18" i="4" s="1"/>
  <c r="H18" i="4"/>
  <c r="J17" i="4"/>
  <c r="K17" i="4" s="1"/>
  <c r="H17" i="4"/>
  <c r="J16" i="4"/>
  <c r="K16" i="4" s="1"/>
  <c r="H16" i="4"/>
  <c r="J15" i="4"/>
  <c r="K15" i="4" s="1"/>
  <c r="H15" i="4"/>
  <c r="J14" i="4"/>
  <c r="K14" i="4" s="1"/>
  <c r="H14" i="4"/>
  <c r="J13" i="4"/>
  <c r="K13" i="4" s="1"/>
  <c r="H13" i="4"/>
  <c r="J12" i="4"/>
  <c r="K12" i="4" s="1"/>
  <c r="H12" i="4"/>
  <c r="J11" i="4"/>
  <c r="K11" i="4" s="1"/>
  <c r="H11" i="4"/>
  <c r="J10" i="4"/>
  <c r="K10" i="4" s="1"/>
  <c r="H10" i="4"/>
  <c r="J9" i="4"/>
  <c r="K9" i="4" s="1"/>
  <c r="H9" i="4"/>
  <c r="J8" i="4"/>
  <c r="K8" i="4" s="1"/>
  <c r="H8" i="4"/>
  <c r="H43" i="4" l="1"/>
  <c r="K43" i="4"/>
</calcChain>
</file>

<file path=xl/sharedStrings.xml><?xml version="1.0" encoding="utf-8"?>
<sst xmlns="http://schemas.openxmlformats.org/spreadsheetml/2006/main" count="186" uniqueCount="142">
  <si>
    <t>Item</t>
  </si>
  <si>
    <t>Título</t>
  </si>
  <si>
    <t>Preço de capa</t>
  </si>
  <si>
    <t>Total capa</t>
  </si>
  <si>
    <t>Preço unitario</t>
  </si>
  <si>
    <t>Preço total</t>
  </si>
  <si>
    <t>Obs.</t>
  </si>
  <si>
    <t>Autor</t>
  </si>
  <si>
    <t>Desc %</t>
  </si>
  <si>
    <t>Editora</t>
  </si>
  <si>
    <t>Isbn</t>
  </si>
  <si>
    <t>___________________________________</t>
  </si>
  <si>
    <t>Thais Lucena Alves</t>
  </si>
  <si>
    <t>CPF: 295.707.718/36</t>
  </si>
  <si>
    <t>RG: 26.242.496-4</t>
  </si>
  <si>
    <r>
      <t xml:space="preserve">Endereço: </t>
    </r>
    <r>
      <rPr>
        <sz val="8"/>
        <color theme="1"/>
        <rFont val="Calibri"/>
        <family val="2"/>
        <scheme val="minor"/>
      </rPr>
      <t xml:space="preserve">RUA MARIA JOSÉ, 306 </t>
    </r>
    <r>
      <rPr>
        <sz val="8"/>
        <color rgb="FF000000"/>
        <rFont val="Calibri"/>
        <family val="2"/>
        <scheme val="minor"/>
      </rPr>
      <t>- Bela Vista - São Paulo</t>
    </r>
  </si>
  <si>
    <r>
      <t xml:space="preserve">CEP: </t>
    </r>
    <r>
      <rPr>
        <sz val="8"/>
        <color theme="1"/>
        <rFont val="Calibri"/>
        <family val="2"/>
        <scheme val="minor"/>
      </rPr>
      <t>01324-010</t>
    </r>
  </si>
  <si>
    <r>
      <t xml:space="preserve">Fone: </t>
    </r>
    <r>
      <rPr>
        <sz val="8"/>
        <color rgb="FF000000"/>
        <rFont val="Calibri"/>
        <family val="2"/>
        <scheme val="minor"/>
      </rPr>
      <t>(11) 3101 - 5816</t>
    </r>
  </si>
  <si>
    <r>
      <t xml:space="preserve">Fax: </t>
    </r>
    <r>
      <rPr>
        <sz val="8"/>
        <color rgb="FF000000"/>
        <rFont val="Calibri"/>
        <family val="2"/>
        <scheme val="minor"/>
      </rPr>
      <t>(11) 3101 - 5816</t>
    </r>
  </si>
  <si>
    <r>
      <t xml:space="preserve">CNPJ: </t>
    </r>
    <r>
      <rPr>
        <sz val="8"/>
        <color rgb="FF000000"/>
        <rFont val="Calibri"/>
        <family val="2"/>
        <scheme val="minor"/>
      </rPr>
      <t>11.311.279/0001-40</t>
    </r>
  </si>
  <si>
    <r>
      <t xml:space="preserve">Insc. Estadual: </t>
    </r>
    <r>
      <rPr>
        <sz val="8"/>
        <color rgb="FF000000"/>
        <rFont val="Calibri"/>
        <family val="2"/>
        <scheme val="minor"/>
      </rPr>
      <t xml:space="preserve"> 148.876.263.111</t>
    </r>
  </si>
  <si>
    <t>Link / Catalogo</t>
  </si>
  <si>
    <r>
      <t xml:space="preserve">E-mail: </t>
    </r>
    <r>
      <rPr>
        <sz val="8"/>
        <color rgb="FF000000"/>
        <rFont val="Calibri"/>
        <family val="2"/>
        <scheme val="minor"/>
      </rPr>
      <t>atendimento@eunicelivros.com.br</t>
    </r>
  </si>
  <si>
    <r>
      <t xml:space="preserve">Razão Social: </t>
    </r>
    <r>
      <rPr>
        <sz val="8"/>
        <color theme="1"/>
        <rFont val="Calibri"/>
        <family val="2"/>
        <scheme val="minor"/>
      </rPr>
      <t xml:space="preserve">EUNICE MARIA GONÇALVES DE OLIVEIRA </t>
    </r>
  </si>
  <si>
    <t>Qtde</t>
  </si>
  <si>
    <t>Curso de Direito Internacional Privado</t>
  </si>
  <si>
    <t>Bem Jurídico Empresarial: Função Social, Preservação da Empresa e Proteção ao Patrimônio Mínimo Empresarial</t>
  </si>
  <si>
    <t>Colaboração Premiada: Caracteres, Limites e Controles</t>
  </si>
  <si>
    <t>Direito Administrativo</t>
  </si>
  <si>
    <t>Direito Internacional Privado</t>
  </si>
  <si>
    <t>Teoria da Norma Jurídica</t>
  </si>
  <si>
    <t>História do Direito Constitucional Brasileiro - (Coleção Constitucionalismo Brasileiro)</t>
  </si>
  <si>
    <t>Teoria Geral do Estado e da Constituição</t>
  </si>
  <si>
    <t>Psicologia Jurídica</t>
  </si>
  <si>
    <t>Processo Civil Contemporâneo</t>
  </si>
  <si>
    <t>Processo Civil e Análise Econômica</t>
  </si>
  <si>
    <t>Teoria Geral do Estado e Ciência Política</t>
  </si>
  <si>
    <t>Contratos</t>
  </si>
  <si>
    <t>Obrigações</t>
  </si>
  <si>
    <t>Sucessões</t>
  </si>
  <si>
    <t>Introdução ao Direito Civil</t>
  </si>
  <si>
    <t>Processo Civil Contemporâneo: Homenagem aos 80 anos do Prof.Humberto Theodoro Júnior</t>
  </si>
  <si>
    <t>Sucessão Legítima</t>
  </si>
  <si>
    <t>Síndrome da Alienação Parental</t>
  </si>
  <si>
    <t xml:space="preserve">Em Torno da Constituição </t>
  </si>
  <si>
    <t>Introdução ao Estudo do Direito</t>
  </si>
  <si>
    <t>Improbidade Administrativa: Direito Material e Processual</t>
  </si>
  <si>
    <t>Precedentes no Direito Administrativo</t>
  </si>
  <si>
    <t>Licitações e Contratos Administrativos: Teoria e Prática</t>
  </si>
  <si>
    <t>Organização Administrativa</t>
  </si>
  <si>
    <t>Lei de Improbidade Administrativa Comentada</t>
  </si>
  <si>
    <t xml:space="preserve">Lei de Inelegibilidade Comentada: Legislação e Jurisprudência </t>
  </si>
  <si>
    <t>Direito Civil Contemporâneo: Estatuto Epistemológico, Constituição e Direitos Fundamentais</t>
  </si>
  <si>
    <t>Negociação, Mediação, Conciliação e Arbitragem</t>
  </si>
  <si>
    <t>Jurisdição Constitucional</t>
  </si>
  <si>
    <t>O Pensamento de Robert Alexy como Sistema</t>
  </si>
  <si>
    <t>Decisões Controversas do STF: Direito Constitucional em Casos</t>
  </si>
  <si>
    <t>Lei do Inquilinato Comentada: Doutrina e Prática</t>
  </si>
  <si>
    <t>História do Direito: Tradição no Ocidente e no Brasil</t>
  </si>
  <si>
    <t xml:space="preserve">BASSO, Maristela </t>
  </si>
  <si>
    <t xml:space="preserve">BRASILINO, Fábio </t>
  </si>
  <si>
    <t xml:space="preserve">CORDEIRO, Nefi </t>
  </si>
  <si>
    <t xml:space="preserve">DI PIETRO, Maria Sylvia Zanella </t>
  </si>
  <si>
    <t xml:space="preserve">DOLINGER, Jacob; TIBÚRCIO, Carmem </t>
  </si>
  <si>
    <t xml:space="preserve">FERRAZ JR., Tercio Sampaio </t>
  </si>
  <si>
    <t>FERREIRA, Waldemar Martins</t>
  </si>
  <si>
    <t>FILOMENO, José Geraldo Brito</t>
  </si>
  <si>
    <t xml:space="preserve">FIORELLI, José; MANGINI, Rosana Cathya </t>
  </si>
  <si>
    <t xml:space="preserve">FUX, Luiz </t>
  </si>
  <si>
    <t xml:space="preserve">FUX, Luiz; BODART, Bruno </t>
  </si>
  <si>
    <t xml:space="preserve">GAMBA, João Roberto Gorini </t>
  </si>
  <si>
    <t xml:space="preserve">GOMES, Orlando </t>
  </si>
  <si>
    <t>LUCON, Paulo Henrique dos Santos ... et al. (Org.)</t>
  </si>
  <si>
    <t xml:space="preserve">MADALENO, Rolf </t>
  </si>
  <si>
    <t xml:space="preserve">MADALENO, Rolf ; MADALENO, Ana Carolina </t>
  </si>
  <si>
    <t xml:space="preserve">MANGABEIRA, João </t>
  </si>
  <si>
    <t xml:space="preserve">MASCARO, Alysson Leandro </t>
  </si>
  <si>
    <t>NEVES, Daniel Amorim A.; OLIVEIRA, Rafael Carvalho R.</t>
  </si>
  <si>
    <t xml:space="preserve">OLIVEIRA, Rafael Carvalho Rezende </t>
  </si>
  <si>
    <t xml:space="preserve">PAZZAGLINI FILHO, Marino </t>
  </si>
  <si>
    <t xml:space="preserve">RODRIGUES JR., Otavio Luiz </t>
  </si>
  <si>
    <t>SALLES, Carlos Alberto de; LORENCINI, Marco Antonio; SILVA, Paulo Eduardo (Coord.)</t>
  </si>
  <si>
    <t>STRECK, Lenio Luiz</t>
  </si>
  <si>
    <t>TOLEDO, Claúdia (Org.)</t>
  </si>
  <si>
    <t>TORON, Alberto Zacharias ...et al.</t>
  </si>
  <si>
    <t>VENOSA, Sílvio de Salvo</t>
  </si>
  <si>
    <t xml:space="preserve">WOLKMER, Antonio Carlos </t>
  </si>
  <si>
    <t>Atlas</t>
  </si>
  <si>
    <t>Método</t>
  </si>
  <si>
    <t>Forense</t>
  </si>
  <si>
    <t>https://www.grupogen.com.br/curso-de-direito-internacional-privado-42181267</t>
  </si>
  <si>
    <t>https://www.grupogen.com.br/colecao-rubens-limongi-franca-bem-juridico-empresarial</t>
  </si>
  <si>
    <t>https://www.grupogen.com.br/colaboracao-premiada-caracteres-limites-e-controles</t>
  </si>
  <si>
    <t>https://www.grupogen.com.br/direito-administrativo-1218411</t>
  </si>
  <si>
    <t>https://www.grupogen.com.br/direito-internacional-privado</t>
  </si>
  <si>
    <t>https://www.grupogen.com.br/teoria-da-norma-juridica</t>
  </si>
  <si>
    <t>https://www.grupogen.com.br/psicologia-juridica</t>
  </si>
  <si>
    <t>https://www.grupogen.com.br/historia-do-direito-constitucional-brasileiro-colecao-constitucionalismo-brasileiro</t>
  </si>
  <si>
    <t>https://www.grupogen.com.br/teoria-geral-do-estado-e-da-constituicao</t>
  </si>
  <si>
    <t>https://www.grupogen.com.br/processo-civil-contemporaneo</t>
  </si>
  <si>
    <t>https://www.grupogen.com.br/processo-civil-e-analise-economica</t>
  </si>
  <si>
    <t>https://www.grupogen.com.br/teoria-geral-do-estado-e-ciencia-politica</t>
  </si>
  <si>
    <t>https://www.grupogen.com.br/obrigacoes</t>
  </si>
  <si>
    <t>https://www.grupogen.com.br/sucessoes</t>
  </si>
  <si>
    <t>https://www.grupogen.com.br/contratos-1216061</t>
  </si>
  <si>
    <t>https://www.grupogen.com.br/introducao-ao-direito-civil</t>
  </si>
  <si>
    <t>https://www.grupogen.com.br/proc-civil-contemporaneo-homenagem-aos-80-anos-do-prof-humberto-theodoro-junior</t>
  </si>
  <si>
    <t>https://www.grupogen.com.br/sucessao-legitima</t>
  </si>
  <si>
    <t>https://www.grupogen.com.br/sindrome-da-alienacao-parental</t>
  </si>
  <si>
    <t>https://www.grupogen.com.br/em-torno-da-constituicao-colecao-constitucionalismo-brasileiro</t>
  </si>
  <si>
    <t>https://www.grupogen.com.br/improbidade-administrativa-direito-material-e-processual</t>
  </si>
  <si>
    <t>https://www.grupogen.com.br/introducao-ao-estudo-do-direito-4218476</t>
  </si>
  <si>
    <t>https://www.grupogen.com.br/precedentes-no-direito-administrativo</t>
  </si>
  <si>
    <t>https://www.grupogen.com.br/lei-de-improbidade-administrativa-comentada</t>
  </si>
  <si>
    <t>https://www.grupogen.com.br/organizacao-administrativa</t>
  </si>
  <si>
    <t>Indisponível</t>
  </si>
  <si>
    <t>https://www.grupogen.com.br/licitacoes-e-contratos-administrativos-teoria-e-pratica</t>
  </si>
  <si>
    <t>https://www.grupogen.com.br/lei-de-inelegibilidade-comentada-legislacao-e-jurisprudencia-ficha-limpa-e-minirreforma-eleitoral</t>
  </si>
  <si>
    <t>https://www.grupogen.com.br/direito-civil-contemporaneo-estatuto-epistemologico-constituicao-e-direitos-fundamentais</t>
  </si>
  <si>
    <t>https://www.grupogen.com.br/negociacao-mediacao-conciliacao-e-arbitragem</t>
  </si>
  <si>
    <t>https://www.grupogen.com.br/o-pensamento-de-robert-alexy-como-sistema</t>
  </si>
  <si>
    <t>https://www.grupogen.com.br/decisoes-controversas-do-stf-direito-constitucional-em-casos</t>
  </si>
  <si>
    <t>https://www.grupogen.com.br/lei-do-inquilinato-comentada-doutrina-e-pratica</t>
  </si>
  <si>
    <t>https://www.grupogen.com.br/historia-do-direito-no-brasil-tradicao-no-ocidente-e-no-brasil</t>
  </si>
  <si>
    <t>https://www.grupogen.com.br/jurisdicao-constitucional-1219209</t>
  </si>
  <si>
    <t>LIVROS  SOLICITADOS  A  PARTIR  DO  ESTOQUE  DA  EUNICE</t>
  </si>
  <si>
    <t xml:space="preserve"> </t>
  </si>
  <si>
    <t>Saraiva</t>
  </si>
  <si>
    <t>RT</t>
  </si>
  <si>
    <t>GONÇALVES, Marcus Vinicius Rios</t>
  </si>
  <si>
    <t>COMPARATO, Fábio Konder</t>
  </si>
  <si>
    <t>MARCÃO, Renato</t>
  </si>
  <si>
    <t>Direito Processual Civil Esquematizado (2019)</t>
  </si>
  <si>
    <t>A afirmação histórica dos direitos humanos (2017)</t>
  </si>
  <si>
    <t>Crimes de trânsito: anotações e interpretação jurisprudencial (2017)</t>
  </si>
  <si>
    <t>Princípio do contraditório e vedação de decisão surpresa (2018)</t>
  </si>
  <si>
    <t>Comentários ao código penal : jurisprudência, conexões lógicas com vários ramos do direito (2017)</t>
  </si>
  <si>
    <t>Aplicação direta dos princípios constitucionais (2016)</t>
  </si>
  <si>
    <t>SANTOS, Welder Queiroz dos</t>
  </si>
  <si>
    <t>PRADO, Luiz Regis</t>
  </si>
  <si>
    <t>S. A. Fabris</t>
  </si>
  <si>
    <t>ROCHA, Mauro Sérgio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</si>
</sst>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&quot;\ * #,##0.00_-;\-&quot;R$&quot;\ * #,##0.00_-;_-&quot;R$&quot;\ * &quot;-&quot;??_-;_-@_-"/>
    <numFmt numFmtId="165" formatCode="#,##0.00&quot; &quot;;#,##0.00&quot; &quot;;&quot;-&quot;#&quot; &quot;;&quot; &quot;@&quot; &quot;"/>
    <numFmt numFmtId="166" formatCode="[$R$-416]&quot; &quot;#,##0.00;[Red]&quot;-&quot;[$R$-416]&quot; 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E1A27"/>
      <name val="Calibri"/>
      <family val="2"/>
      <scheme val="minor"/>
    </font>
    <font>
      <sz val="8"/>
      <name val="Calibri"/>
      <family val="2"/>
      <scheme val="minor"/>
    </font>
    <font>
      <sz val="8"/>
      <color rgb="FF0E1A27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12"/>
      <color rgb="FF0E1A2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0" fontId="5" fillId="0" borderId="0"/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6" fontId="10" fillId="0" borderId="0"/>
  </cellStyleXfs>
  <cellXfs count="59">
    <xf numFmtId="0" fontId="0" fillId="0" borderId="0" xfId="0"/>
    <xf numFmtId="164" fontId="11" fillId="2" borderId="0" xfId="1" applyFont="1" applyFill="1" applyAlignment="1">
      <alignment horizontal="center" vertical="center" wrapText="1"/>
    </xf>
    <xf numFmtId="1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1" xfId="1" applyFont="1" applyFill="1" applyBorder="1" applyAlignment="1" applyProtection="1">
      <alignment horizontal="center" vertical="center" wrapText="1"/>
      <protection locked="0"/>
    </xf>
    <xf numFmtId="1" fontId="14" fillId="2" borderId="0" xfId="0" applyNumberFormat="1" applyFont="1" applyFill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6" fillId="2" borderId="1" xfId="1" applyFont="1" applyFill="1" applyBorder="1" applyAlignment="1">
      <alignment horizontal="center" vertical="center" wrapText="1"/>
    </xf>
    <xf numFmtId="164" fontId="11" fillId="2" borderId="1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164" fontId="11" fillId="2" borderId="0" xfId="1" applyFont="1" applyFill="1" applyAlignment="1">
      <alignment horizontal="center" vertical="center"/>
    </xf>
    <xf numFmtId="164" fontId="12" fillId="2" borderId="0" xfId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 wrapText="1"/>
    </xf>
    <xf numFmtId="2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1" xfId="9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 wrapText="1"/>
    </xf>
    <xf numFmtId="1" fontId="15" fillId="0" borderId="1" xfId="10" applyNumberFormat="1" applyFont="1" applyBorder="1" applyAlignment="1">
      <alignment horizontal="center" vertical="center" wrapText="1"/>
    </xf>
    <xf numFmtId="164" fontId="17" fillId="2" borderId="0" xfId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1" xfId="77" applyFont="1" applyBorder="1" applyAlignment="1">
      <alignment horizontal="left" vertical="center" wrapText="1"/>
    </xf>
    <xf numFmtId="0" fontId="11" fillId="0" borderId="1" xfId="77" applyFont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164" fontId="17" fillId="2" borderId="1" xfId="1" applyFont="1" applyFill="1" applyBorder="1" applyAlignment="1">
      <alignment horizontal="center" vertical="center" wrapText="1"/>
    </xf>
    <xf numFmtId="2" fontId="17" fillId="2" borderId="0" xfId="0" applyNumberFormat="1" applyFont="1" applyFill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77" applyFont="1" applyFill="1" applyBorder="1" applyAlignment="1">
      <alignment horizontal="left" vertical="center" wrapText="1"/>
    </xf>
    <xf numFmtId="0" fontId="11" fillId="4" borderId="1" xfId="77" applyFont="1" applyFill="1" applyBorder="1" applyAlignment="1">
      <alignment horizontal="center" vertical="center" wrapText="1"/>
    </xf>
    <xf numFmtId="1" fontId="15" fillId="4" borderId="1" xfId="1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4" fontId="11" fillId="4" borderId="1" xfId="1" applyFont="1" applyFill="1" applyBorder="1" applyAlignment="1">
      <alignment horizontal="center" vertical="center" wrapText="1"/>
    </xf>
    <xf numFmtId="2" fontId="11" fillId="4" borderId="1" xfId="9" applyNumberFormat="1" applyFont="1" applyFill="1" applyBorder="1" applyAlignment="1">
      <alignment horizontal="center" vertical="center" wrapText="1"/>
    </xf>
    <xf numFmtId="164" fontId="16" fillId="4" borderId="1" xfId="1" applyFont="1" applyFill="1" applyBorder="1" applyAlignment="1">
      <alignment horizontal="center" vertical="center" wrapText="1"/>
    </xf>
    <xf numFmtId="164" fontId="18" fillId="2" borderId="1" xfId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2" fontId="11" fillId="2" borderId="0" xfId="9" applyNumberFormat="1" applyFont="1" applyFill="1" applyBorder="1" applyAlignment="1">
      <alignment horizontal="center" vertical="center" wrapText="1"/>
    </xf>
    <xf numFmtId="164" fontId="21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</cellXfs>
  <cellStyles count="82">
    <cellStyle name="Excel Built-in Currency" xfId="3"/>
    <cellStyle name="Heading" xfId="4"/>
    <cellStyle name="Heading 2" xfId="78"/>
    <cellStyle name="Heading1" xfId="5"/>
    <cellStyle name="Heading1 2" xfId="79"/>
    <cellStyle name="Moeda" xfId="1" builtinId="4"/>
    <cellStyle name="Moeda 2" xfId="9"/>
    <cellStyle name="Moeda 3" xfId="12"/>
    <cellStyle name="Normal" xfId="0" builtinId="0"/>
    <cellStyle name="Normal 10" xfId="20"/>
    <cellStyle name="Normal 11" xfId="21"/>
    <cellStyle name="Normal 12" xfId="22"/>
    <cellStyle name="Normal 13" xfId="23"/>
    <cellStyle name="Normal 14" xfId="24"/>
    <cellStyle name="Normal 15" xfId="25"/>
    <cellStyle name="Normal 16" xfId="26"/>
    <cellStyle name="Normal 17" xfId="27"/>
    <cellStyle name="Normal 18" xfId="28"/>
    <cellStyle name="Normal 19" xfId="29"/>
    <cellStyle name="Normal 2" xfId="2"/>
    <cellStyle name="Normal 20" xfId="30"/>
    <cellStyle name="Normal 21" xfId="31"/>
    <cellStyle name="Normal 22" xfId="32"/>
    <cellStyle name="Normal 23" xfId="33"/>
    <cellStyle name="Normal 24" xfId="34"/>
    <cellStyle name="Normal 25" xfId="35"/>
    <cellStyle name="Normal 26" xfId="36"/>
    <cellStyle name="Normal 27" xfId="37"/>
    <cellStyle name="Normal 28" xfId="38"/>
    <cellStyle name="Normal 29" xfId="77"/>
    <cellStyle name="Normal 3" xfId="8"/>
    <cellStyle name="Normal 3 2" xfId="13"/>
    <cellStyle name="Normal 3 3" xfId="10"/>
    <cellStyle name="Normal 30" xfId="39"/>
    <cellStyle name="Normal 31" xfId="40"/>
    <cellStyle name="Normal 32" xfId="41"/>
    <cellStyle name="Normal 33" xfId="42"/>
    <cellStyle name="Normal 34" xfId="43"/>
    <cellStyle name="Normal 35" xfId="44"/>
    <cellStyle name="Normal 36" xfId="45"/>
    <cellStyle name="Normal 37" xfId="46"/>
    <cellStyle name="Normal 38" xfId="47"/>
    <cellStyle name="Normal 39" xfId="48"/>
    <cellStyle name="Normal 4" xfId="14"/>
    <cellStyle name="Normal 40" xfId="49"/>
    <cellStyle name="Normal 41" xfId="50"/>
    <cellStyle name="Normal 42" xfId="51"/>
    <cellStyle name="Normal 43" xfId="52"/>
    <cellStyle name="Normal 44" xfId="53"/>
    <cellStyle name="Normal 45" xfId="54"/>
    <cellStyle name="Normal 46" xfId="55"/>
    <cellStyle name="Normal 47" xfId="56"/>
    <cellStyle name="Normal 48" xfId="57"/>
    <cellStyle name="Normal 49" xfId="58"/>
    <cellStyle name="Normal 5" xfId="15"/>
    <cellStyle name="Normal 50" xfId="59"/>
    <cellStyle name="Normal 51" xfId="60"/>
    <cellStyle name="Normal 52" xfId="61"/>
    <cellStyle name="Normal 53" xfId="62"/>
    <cellStyle name="Normal 54" xfId="63"/>
    <cellStyle name="Normal 55" xfId="64"/>
    <cellStyle name="Normal 56" xfId="65"/>
    <cellStyle name="Normal 57" xfId="66"/>
    <cellStyle name="Normal 58" xfId="67"/>
    <cellStyle name="Normal 59" xfId="68"/>
    <cellStyle name="Normal 6" xfId="16"/>
    <cellStyle name="Normal 60" xfId="69"/>
    <cellStyle name="Normal 61" xfId="70"/>
    <cellStyle name="Normal 62" xfId="71"/>
    <cellStyle name="Normal 63" xfId="72"/>
    <cellStyle name="Normal 65" xfId="73"/>
    <cellStyle name="Normal 66" xfId="74"/>
    <cellStyle name="Normal 67" xfId="75"/>
    <cellStyle name="Normal 68" xfId="76"/>
    <cellStyle name="Normal 7" xfId="17"/>
    <cellStyle name="Normal 8" xfId="18"/>
    <cellStyle name="Normal 9" xfId="19"/>
    <cellStyle name="Porcentagem 2" xfId="11"/>
    <cellStyle name="Result" xfId="6"/>
    <cellStyle name="Result 2" xfId="80"/>
    <cellStyle name="Result2" xfId="7"/>
    <cellStyle name="Result2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333376</xdr:colOff>
      <xdr:row>1</xdr:row>
      <xdr:rowOff>9526</xdr:rowOff>
    </xdr:from>
    <xdr:to>
      <xdr:col>2</xdr:col>
      <xdr:colOff>2600325</xdr:colOff>
      <xdr:row>5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5F92F4E-2859-41CF-B987-422FC4A9A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161926"/>
          <a:ext cx="2266949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628650</xdr:colOff>
      <xdr:row>53</xdr:row>
      <xdr:rowOff>57150</xdr:rowOff>
    </xdr:from>
    <xdr:to>
      <xdr:col>10</xdr:col>
      <xdr:colOff>523875</xdr:colOff>
      <xdr:row>54</xdr:row>
      <xdr:rowOff>142876</xdr:rowOff>
    </xdr:to>
    <xdr:pic>
      <xdr:nvPicPr>
        <xdr:cNvPr id="7" name="Imagem 6" descr="Assinatura 1">
          <a:extLst>
            <a:ext uri="{FF2B5EF4-FFF2-40B4-BE49-F238E27FC236}">
              <a16:creationId xmlns:a16="http://schemas.microsoft.com/office/drawing/2014/main" id="{CFC4745E-9FB1-46A8-9AEB-9ADA0B9B4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155238450"/>
          <a:ext cx="1905000" cy="39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2310093</xdr:colOff>
      <xdr:row>53</xdr:row>
      <xdr:rowOff>66675</xdr:rowOff>
    </xdr:from>
    <xdr:to>
      <xdr:col>3</xdr:col>
      <xdr:colOff>438150</xdr:colOff>
      <xdr:row>58</xdr:row>
      <xdr:rowOff>171450</xdr:rowOff>
    </xdr:to>
    <xdr:pic>
      <xdr:nvPicPr>
        <xdr:cNvPr id="8" name="Imagem 25">
          <a:extLst>
            <a:ext uri="{FF2B5EF4-FFF2-40B4-BE49-F238E27FC236}">
              <a16:creationId xmlns:a16="http://schemas.microsoft.com/office/drawing/2014/main" id="{A29A22C7-E284-4512-AA51-A9B68D8D5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" r="60962"/>
        <a:stretch>
          <a:fillRect/>
        </a:stretch>
      </xdr:blipFill>
      <xdr:spPr bwMode="auto">
        <a:xfrm>
          <a:off x="2586318" y="155247975"/>
          <a:ext cx="162373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2310093</xdr:colOff>
      <xdr:row>53</xdr:row>
      <xdr:rowOff>66675</xdr:rowOff>
    </xdr:from>
    <xdr:to>
      <xdr:col>2</xdr:col>
      <xdr:colOff>438150</xdr:colOff>
      <xdr:row>58</xdr:row>
      <xdr:rowOff>171450</xdr:rowOff>
    </xdr:to>
    <xdr:pic>
      <xdr:nvPicPr>
        <xdr:cNvPr id="6" name="Imagem 25">
          <a:extLst>
            <a:ext uri="{FF2B5EF4-FFF2-40B4-BE49-F238E27FC236}">
              <a16:creationId xmlns:a16="http://schemas.microsoft.com/office/drawing/2014/main" id="{A29A22C7-E284-4512-AA51-A9B68D8D5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" r="60962"/>
        <a:stretch>
          <a:fillRect/>
        </a:stretch>
      </xdr:blipFill>
      <xdr:spPr bwMode="auto">
        <a:xfrm>
          <a:off x="2862543" y="16059150"/>
          <a:ext cx="162373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topLeftCell="A40" zoomScale="115" zoomScaleNormal="115" workbookViewId="0">
      <selection activeCell="B50" sqref="B50"/>
    </sheetView>
  </sheetViews>
  <sheetFormatPr defaultRowHeight="11.25"/>
  <cols>
    <col min="1" max="1" width="4.140625" style="20" bestFit="1" customWidth="1"/>
    <col min="2" max="2" width="40.28515625" style="20" customWidth="1"/>
    <col min="3" max="3" width="67.85546875" style="9" customWidth="1"/>
    <col min="4" max="4" width="11.85546875" style="20" customWidth="1"/>
    <col min="5" max="5" width="0.28515625" style="17" customWidth="1"/>
    <col min="6" max="6" width="5.28515625" style="20" customWidth="1"/>
    <col min="7" max="7" width="9" style="1" customWidth="1"/>
    <col min="8" max="8" width="8.7109375" style="1" customWidth="1"/>
    <col min="9" max="9" width="6.7109375" style="14" customWidth="1"/>
    <col min="10" max="10" width="7.42578125" style="1" customWidth="1"/>
    <col min="11" max="11" width="13.28515625" style="1" bestFit="1" customWidth="1"/>
    <col min="12" max="12" width="10" style="20" customWidth="1"/>
    <col min="13" max="13" width="0.140625" style="20" customWidth="1"/>
    <col min="14" max="16384" width="9.140625" style="20"/>
  </cols>
  <sheetData>
    <row r="1" spans="1:13" ht="12" thickBot="1"/>
    <row r="2" spans="1:13" ht="12.75" customHeight="1">
      <c r="D2" s="43" t="s">
        <v>23</v>
      </c>
      <c r="E2" s="44"/>
      <c r="F2" s="44"/>
      <c r="G2" s="44"/>
      <c r="H2" s="44"/>
      <c r="I2" s="44"/>
      <c r="J2" s="44"/>
      <c r="K2" s="45"/>
    </row>
    <row r="3" spans="1:13" ht="22.5" customHeight="1">
      <c r="D3" s="46" t="s">
        <v>15</v>
      </c>
      <c r="E3" s="47"/>
      <c r="F3" s="47"/>
      <c r="G3" s="47"/>
      <c r="H3" s="47"/>
      <c r="I3" s="47"/>
      <c r="J3" s="47"/>
      <c r="K3" s="48"/>
    </row>
    <row r="4" spans="1:13" ht="22.5" customHeight="1">
      <c r="D4" s="46" t="s">
        <v>16</v>
      </c>
      <c r="E4" s="47"/>
      <c r="F4" s="47"/>
      <c r="G4" s="47" t="s">
        <v>17</v>
      </c>
      <c r="H4" s="47"/>
      <c r="I4" s="47" t="s">
        <v>18</v>
      </c>
      <c r="J4" s="47"/>
      <c r="K4" s="48"/>
    </row>
    <row r="5" spans="1:13" ht="22.5" customHeight="1" thickBot="1">
      <c r="D5" s="40" t="s">
        <v>22</v>
      </c>
      <c r="E5" s="41"/>
      <c r="F5" s="41"/>
      <c r="G5" s="41" t="s">
        <v>19</v>
      </c>
      <c r="H5" s="41"/>
      <c r="I5" s="41" t="s">
        <v>20</v>
      </c>
      <c r="J5" s="41"/>
      <c r="K5" s="42"/>
      <c r="M5" s="1"/>
    </row>
    <row r="6" spans="1:13" ht="21.75" customHeight="1">
      <c r="A6" s="24"/>
      <c r="C6" s="23"/>
      <c r="E6" s="20"/>
      <c r="F6" s="17"/>
      <c r="H6" s="19"/>
      <c r="K6" s="19"/>
    </row>
    <row r="7" spans="1:13" s="4" customFormat="1" ht="30" customHeight="1">
      <c r="A7" s="2" t="s">
        <v>0</v>
      </c>
      <c r="B7" s="2" t="s">
        <v>7</v>
      </c>
      <c r="C7" s="2" t="s">
        <v>1</v>
      </c>
      <c r="D7" s="2" t="s">
        <v>9</v>
      </c>
      <c r="E7" s="2" t="s">
        <v>10</v>
      </c>
      <c r="F7" s="2" t="s">
        <v>24</v>
      </c>
      <c r="G7" s="3" t="s">
        <v>2</v>
      </c>
      <c r="H7" s="3" t="s">
        <v>3</v>
      </c>
      <c r="I7" s="15" t="s">
        <v>8</v>
      </c>
      <c r="J7" s="3" t="s">
        <v>4</v>
      </c>
      <c r="K7" s="3" t="s">
        <v>5</v>
      </c>
      <c r="L7" s="2" t="s">
        <v>6</v>
      </c>
      <c r="M7" s="2" t="s">
        <v>21</v>
      </c>
    </row>
    <row r="8" spans="1:13" ht="30" customHeight="1">
      <c r="A8" s="5">
        <v>1</v>
      </c>
      <c r="B8" s="21" t="s">
        <v>59</v>
      </c>
      <c r="C8" s="21" t="s">
        <v>25</v>
      </c>
      <c r="D8" s="22" t="s">
        <v>87</v>
      </c>
      <c r="E8" s="18">
        <v>9788597021912</v>
      </c>
      <c r="F8" s="6">
        <v>1</v>
      </c>
      <c r="G8" s="8">
        <v>139</v>
      </c>
      <c r="H8" s="8">
        <f>G8*F8</f>
        <v>139</v>
      </c>
      <c r="I8" s="16">
        <v>35.5</v>
      </c>
      <c r="J8" s="8">
        <f>ROUND(G8-I8%*G8,2)</f>
        <v>89.66</v>
      </c>
      <c r="K8" s="7">
        <f>J8*F8</f>
        <v>89.66</v>
      </c>
      <c r="L8" s="5"/>
      <c r="M8" s="5" t="s">
        <v>90</v>
      </c>
    </row>
    <row r="9" spans="1:13" ht="30" customHeight="1">
      <c r="A9" s="5">
        <v>2</v>
      </c>
      <c r="B9" s="21" t="s">
        <v>60</v>
      </c>
      <c r="C9" s="21" t="s">
        <v>26</v>
      </c>
      <c r="D9" s="22" t="s">
        <v>88</v>
      </c>
      <c r="E9" s="18">
        <v>9788530987312</v>
      </c>
      <c r="F9" s="6">
        <v>1</v>
      </c>
      <c r="G9" s="8">
        <v>79</v>
      </c>
      <c r="H9" s="8">
        <f t="shared" ref="H9:H42" si="0">G9*F9</f>
        <v>79</v>
      </c>
      <c r="I9" s="16">
        <v>35.5</v>
      </c>
      <c r="J9" s="8">
        <f t="shared" ref="J9:J42" si="1">ROUND(G9-I9%*G9,2)</f>
        <v>50.96</v>
      </c>
      <c r="K9" s="7">
        <f t="shared" ref="K9:K42" si="2">J9*F9</f>
        <v>50.96</v>
      </c>
      <c r="L9" s="5"/>
      <c r="M9" s="5" t="s">
        <v>91</v>
      </c>
    </row>
    <row r="10" spans="1:13" ht="30" customHeight="1">
      <c r="A10" s="5">
        <v>3</v>
      </c>
      <c r="B10" s="21" t="s">
        <v>61</v>
      </c>
      <c r="C10" s="21" t="s">
        <v>27</v>
      </c>
      <c r="D10" s="22" t="s">
        <v>89</v>
      </c>
      <c r="E10" s="18">
        <v>9788530987992</v>
      </c>
      <c r="F10" s="6">
        <v>1</v>
      </c>
      <c r="G10" s="8">
        <v>76</v>
      </c>
      <c r="H10" s="8">
        <f t="shared" si="0"/>
        <v>76</v>
      </c>
      <c r="I10" s="16">
        <v>35.5</v>
      </c>
      <c r="J10" s="8">
        <f t="shared" si="1"/>
        <v>49.02</v>
      </c>
      <c r="K10" s="7">
        <f t="shared" si="2"/>
        <v>49.02</v>
      </c>
      <c r="L10" s="5"/>
      <c r="M10" s="5" t="s">
        <v>92</v>
      </c>
    </row>
    <row r="11" spans="1:13" ht="30" customHeight="1">
      <c r="A11" s="5">
        <v>4</v>
      </c>
      <c r="B11" s="21" t="s">
        <v>61</v>
      </c>
      <c r="C11" s="21" t="s">
        <v>27</v>
      </c>
      <c r="D11" s="22" t="s">
        <v>89</v>
      </c>
      <c r="E11" s="18">
        <v>9788530987992</v>
      </c>
      <c r="F11" s="6">
        <v>1</v>
      </c>
      <c r="G11" s="8">
        <v>76</v>
      </c>
      <c r="H11" s="8">
        <f t="shared" si="0"/>
        <v>76</v>
      </c>
      <c r="I11" s="16">
        <v>35.5</v>
      </c>
      <c r="J11" s="8">
        <f t="shared" si="1"/>
        <v>49.02</v>
      </c>
      <c r="K11" s="7">
        <f t="shared" si="2"/>
        <v>49.02</v>
      </c>
      <c r="L11" s="5"/>
      <c r="M11" s="5" t="s">
        <v>92</v>
      </c>
    </row>
    <row r="12" spans="1:13" ht="30" customHeight="1">
      <c r="A12" s="5">
        <v>5</v>
      </c>
      <c r="B12" s="21" t="s">
        <v>62</v>
      </c>
      <c r="C12" s="21" t="s">
        <v>28</v>
      </c>
      <c r="D12" s="22" t="s">
        <v>89</v>
      </c>
      <c r="E12" s="18">
        <v>9788530984588</v>
      </c>
      <c r="F12" s="6">
        <v>1</v>
      </c>
      <c r="G12" s="8">
        <v>239</v>
      </c>
      <c r="H12" s="8">
        <f t="shared" si="0"/>
        <v>239</v>
      </c>
      <c r="I12" s="16">
        <v>35.5</v>
      </c>
      <c r="J12" s="8">
        <f t="shared" si="1"/>
        <v>154.16</v>
      </c>
      <c r="K12" s="7">
        <f t="shared" si="2"/>
        <v>154.16</v>
      </c>
      <c r="L12" s="5"/>
      <c r="M12" s="5" t="s">
        <v>93</v>
      </c>
    </row>
    <row r="13" spans="1:13" ht="30" customHeight="1">
      <c r="A13" s="5">
        <v>6</v>
      </c>
      <c r="B13" s="21" t="s">
        <v>63</v>
      </c>
      <c r="C13" s="21" t="s">
        <v>29</v>
      </c>
      <c r="D13" s="22" t="s">
        <v>89</v>
      </c>
      <c r="E13" s="18">
        <v>9788530987879</v>
      </c>
      <c r="F13" s="6">
        <v>1</v>
      </c>
      <c r="G13" s="8">
        <v>199</v>
      </c>
      <c r="H13" s="8">
        <f t="shared" si="0"/>
        <v>199</v>
      </c>
      <c r="I13" s="16">
        <v>35.5</v>
      </c>
      <c r="J13" s="8">
        <f t="shared" si="1"/>
        <v>128.36000000000001</v>
      </c>
      <c r="K13" s="7">
        <f t="shared" si="2"/>
        <v>128.36000000000001</v>
      </c>
      <c r="L13" s="5"/>
      <c r="M13" s="5" t="s">
        <v>94</v>
      </c>
    </row>
    <row r="14" spans="1:13" ht="30" customHeight="1">
      <c r="A14" s="5">
        <v>7</v>
      </c>
      <c r="B14" s="21" t="s">
        <v>64</v>
      </c>
      <c r="C14" s="21" t="s">
        <v>30</v>
      </c>
      <c r="D14" s="22" t="s">
        <v>87</v>
      </c>
      <c r="E14" s="18">
        <v>9788597008142</v>
      </c>
      <c r="F14" s="6">
        <v>1</v>
      </c>
      <c r="G14" s="8">
        <v>60</v>
      </c>
      <c r="H14" s="8">
        <f t="shared" si="0"/>
        <v>60</v>
      </c>
      <c r="I14" s="16">
        <v>35.5</v>
      </c>
      <c r="J14" s="8">
        <f t="shared" si="1"/>
        <v>38.700000000000003</v>
      </c>
      <c r="K14" s="7">
        <f t="shared" si="2"/>
        <v>38.700000000000003</v>
      </c>
      <c r="L14" s="5"/>
      <c r="M14" s="5" t="s">
        <v>95</v>
      </c>
    </row>
    <row r="15" spans="1:13" ht="30" customHeight="1">
      <c r="A15" s="5">
        <v>8</v>
      </c>
      <c r="B15" s="21" t="s">
        <v>65</v>
      </c>
      <c r="C15" s="21" t="s">
        <v>31</v>
      </c>
      <c r="D15" s="22" t="s">
        <v>89</v>
      </c>
      <c r="E15" s="18">
        <v>9788530982263</v>
      </c>
      <c r="F15" s="6">
        <v>1</v>
      </c>
      <c r="G15" s="8">
        <v>129</v>
      </c>
      <c r="H15" s="8">
        <f t="shared" si="0"/>
        <v>129</v>
      </c>
      <c r="I15" s="16">
        <v>35.5</v>
      </c>
      <c r="J15" s="8">
        <f t="shared" si="1"/>
        <v>83.21</v>
      </c>
      <c r="K15" s="7">
        <f t="shared" si="2"/>
        <v>83.21</v>
      </c>
      <c r="L15" s="5"/>
      <c r="M15" s="5" t="s">
        <v>97</v>
      </c>
    </row>
    <row r="16" spans="1:13" ht="30" customHeight="1">
      <c r="A16" s="5">
        <v>9</v>
      </c>
      <c r="B16" s="21" t="s">
        <v>66</v>
      </c>
      <c r="C16" s="21" t="s">
        <v>32</v>
      </c>
      <c r="D16" s="22" t="s">
        <v>89</v>
      </c>
      <c r="E16" s="18">
        <v>9788530986681</v>
      </c>
      <c r="F16" s="6">
        <v>1</v>
      </c>
      <c r="G16" s="8">
        <v>109</v>
      </c>
      <c r="H16" s="8">
        <f t="shared" si="0"/>
        <v>109</v>
      </c>
      <c r="I16" s="16">
        <v>35.5</v>
      </c>
      <c r="J16" s="8">
        <f t="shared" si="1"/>
        <v>70.31</v>
      </c>
      <c r="K16" s="7">
        <f t="shared" si="2"/>
        <v>70.31</v>
      </c>
      <c r="L16" s="5"/>
      <c r="M16" s="5" t="s">
        <v>98</v>
      </c>
    </row>
    <row r="17" spans="1:13" ht="30" customHeight="1">
      <c r="A17" s="5">
        <v>10</v>
      </c>
      <c r="B17" s="21" t="s">
        <v>67</v>
      </c>
      <c r="C17" s="21" t="s">
        <v>33</v>
      </c>
      <c r="D17" s="22" t="s">
        <v>87</v>
      </c>
      <c r="E17" s="18">
        <v>9788597022698</v>
      </c>
      <c r="F17" s="6">
        <v>1</v>
      </c>
      <c r="G17" s="8">
        <v>99</v>
      </c>
      <c r="H17" s="8">
        <f t="shared" si="0"/>
        <v>99</v>
      </c>
      <c r="I17" s="16">
        <v>35.5</v>
      </c>
      <c r="J17" s="8">
        <f t="shared" si="1"/>
        <v>63.86</v>
      </c>
      <c r="K17" s="7">
        <f t="shared" si="2"/>
        <v>63.86</v>
      </c>
      <c r="L17" s="5"/>
      <c r="M17" s="5" t="s">
        <v>96</v>
      </c>
    </row>
    <row r="18" spans="1:13" ht="30" customHeight="1">
      <c r="A18" s="5">
        <v>11</v>
      </c>
      <c r="B18" s="21" t="s">
        <v>68</v>
      </c>
      <c r="C18" s="21" t="s">
        <v>34</v>
      </c>
      <c r="D18" s="22" t="s">
        <v>89</v>
      </c>
      <c r="E18" s="18">
        <v>9788530985530</v>
      </c>
      <c r="F18" s="6">
        <v>1</v>
      </c>
      <c r="G18" s="8">
        <v>109</v>
      </c>
      <c r="H18" s="8">
        <f t="shared" si="0"/>
        <v>109</v>
      </c>
      <c r="I18" s="16">
        <v>35.5</v>
      </c>
      <c r="J18" s="8">
        <f t="shared" si="1"/>
        <v>70.31</v>
      </c>
      <c r="K18" s="7">
        <f t="shared" si="2"/>
        <v>70.31</v>
      </c>
      <c r="L18" s="5"/>
      <c r="M18" s="5" t="s">
        <v>99</v>
      </c>
    </row>
    <row r="19" spans="1:13" ht="30" customHeight="1">
      <c r="A19" s="5">
        <v>12</v>
      </c>
      <c r="B19" s="21" t="s">
        <v>69</v>
      </c>
      <c r="C19" s="21" t="s">
        <v>35</v>
      </c>
      <c r="D19" s="22" t="s">
        <v>89</v>
      </c>
      <c r="E19" s="18">
        <v>9788530986933</v>
      </c>
      <c r="F19" s="6">
        <v>1</v>
      </c>
      <c r="G19" s="8">
        <v>68</v>
      </c>
      <c r="H19" s="8">
        <f t="shared" si="0"/>
        <v>68</v>
      </c>
      <c r="I19" s="16">
        <v>35.5</v>
      </c>
      <c r="J19" s="8">
        <f t="shared" si="1"/>
        <v>43.86</v>
      </c>
      <c r="K19" s="7">
        <f t="shared" si="2"/>
        <v>43.86</v>
      </c>
      <c r="L19" s="5"/>
      <c r="M19" s="5" t="s">
        <v>100</v>
      </c>
    </row>
    <row r="20" spans="1:13" ht="30" customHeight="1">
      <c r="A20" s="5">
        <v>13</v>
      </c>
      <c r="B20" s="21" t="s">
        <v>70</v>
      </c>
      <c r="C20" s="21" t="s">
        <v>36</v>
      </c>
      <c r="D20" s="22" t="s">
        <v>87</v>
      </c>
      <c r="E20" s="18">
        <v>9788597021561</v>
      </c>
      <c r="F20" s="6">
        <v>1</v>
      </c>
      <c r="G20" s="8">
        <v>98</v>
      </c>
      <c r="H20" s="8">
        <f t="shared" si="0"/>
        <v>98</v>
      </c>
      <c r="I20" s="16">
        <v>35.5</v>
      </c>
      <c r="J20" s="8">
        <f t="shared" si="1"/>
        <v>63.21</v>
      </c>
      <c r="K20" s="7">
        <f t="shared" si="2"/>
        <v>63.21</v>
      </c>
      <c r="L20" s="5"/>
      <c r="M20" s="5" t="s">
        <v>101</v>
      </c>
    </row>
    <row r="21" spans="1:13" ht="30" customHeight="1">
      <c r="A21" s="5">
        <v>14</v>
      </c>
      <c r="B21" s="21" t="s">
        <v>71</v>
      </c>
      <c r="C21" s="21" t="s">
        <v>37</v>
      </c>
      <c r="D21" s="22" t="s">
        <v>89</v>
      </c>
      <c r="E21" s="18">
        <v>9788530969660</v>
      </c>
      <c r="F21" s="6">
        <v>1</v>
      </c>
      <c r="G21" s="8">
        <v>159</v>
      </c>
      <c r="H21" s="8">
        <f t="shared" si="0"/>
        <v>159</v>
      </c>
      <c r="I21" s="16">
        <v>35.5</v>
      </c>
      <c r="J21" s="8">
        <f t="shared" si="1"/>
        <v>102.56</v>
      </c>
      <c r="K21" s="7">
        <f t="shared" si="2"/>
        <v>102.56</v>
      </c>
      <c r="L21" s="5"/>
      <c r="M21" s="5" t="s">
        <v>104</v>
      </c>
    </row>
    <row r="22" spans="1:13" ht="30" customHeight="1">
      <c r="A22" s="5">
        <v>15</v>
      </c>
      <c r="B22" s="21" t="s">
        <v>71</v>
      </c>
      <c r="C22" s="21" t="s">
        <v>38</v>
      </c>
      <c r="D22" s="22" t="s">
        <v>89</v>
      </c>
      <c r="E22" s="18">
        <v>9788530985899</v>
      </c>
      <c r="F22" s="6">
        <v>1</v>
      </c>
      <c r="G22" s="8">
        <v>99</v>
      </c>
      <c r="H22" s="8">
        <f t="shared" si="0"/>
        <v>99</v>
      </c>
      <c r="I22" s="16">
        <v>35.5</v>
      </c>
      <c r="J22" s="8">
        <f t="shared" si="1"/>
        <v>63.86</v>
      </c>
      <c r="K22" s="7">
        <f t="shared" si="2"/>
        <v>63.86</v>
      </c>
      <c r="L22" s="5"/>
      <c r="M22" s="5" t="s">
        <v>102</v>
      </c>
    </row>
    <row r="23" spans="1:13" ht="30" customHeight="1">
      <c r="A23" s="5">
        <v>16</v>
      </c>
      <c r="B23" s="21" t="s">
        <v>71</v>
      </c>
      <c r="C23" s="21" t="s">
        <v>39</v>
      </c>
      <c r="D23" s="22" t="s">
        <v>89</v>
      </c>
      <c r="E23" s="18">
        <v>9788530969707</v>
      </c>
      <c r="F23" s="6">
        <v>1</v>
      </c>
      <c r="G23" s="8">
        <v>99</v>
      </c>
      <c r="H23" s="8">
        <f t="shared" si="0"/>
        <v>99</v>
      </c>
      <c r="I23" s="16">
        <v>35.5</v>
      </c>
      <c r="J23" s="8">
        <f t="shared" si="1"/>
        <v>63.86</v>
      </c>
      <c r="K23" s="7">
        <f t="shared" si="2"/>
        <v>63.86</v>
      </c>
      <c r="L23" s="5"/>
      <c r="M23" s="5" t="s">
        <v>103</v>
      </c>
    </row>
    <row r="24" spans="1:13" ht="30" customHeight="1">
      <c r="A24" s="5">
        <v>17</v>
      </c>
      <c r="B24" s="21" t="s">
        <v>71</v>
      </c>
      <c r="C24" s="21" t="s">
        <v>40</v>
      </c>
      <c r="D24" s="22" t="s">
        <v>89</v>
      </c>
      <c r="E24" s="18">
        <v>9788530986346</v>
      </c>
      <c r="F24" s="6">
        <v>1</v>
      </c>
      <c r="G24" s="8">
        <v>134</v>
      </c>
      <c r="H24" s="8">
        <f t="shared" si="0"/>
        <v>134</v>
      </c>
      <c r="I24" s="16">
        <v>35.5</v>
      </c>
      <c r="J24" s="8">
        <f t="shared" si="1"/>
        <v>86.43</v>
      </c>
      <c r="K24" s="7">
        <f t="shared" si="2"/>
        <v>86.43</v>
      </c>
      <c r="L24" s="5"/>
      <c r="M24" s="5" t="s">
        <v>105</v>
      </c>
    </row>
    <row r="25" spans="1:13" ht="30" customHeight="1">
      <c r="A25" s="5">
        <v>18</v>
      </c>
      <c r="B25" s="21" t="s">
        <v>72</v>
      </c>
      <c r="C25" s="21" t="s">
        <v>41</v>
      </c>
      <c r="D25" s="22" t="s">
        <v>89</v>
      </c>
      <c r="E25" s="18">
        <v>9788530981983</v>
      </c>
      <c r="F25" s="6">
        <v>1</v>
      </c>
      <c r="G25" s="8">
        <v>189</v>
      </c>
      <c r="H25" s="8">
        <f t="shared" si="0"/>
        <v>189</v>
      </c>
      <c r="I25" s="16">
        <v>35.5</v>
      </c>
      <c r="J25" s="8">
        <f t="shared" si="1"/>
        <v>121.91</v>
      </c>
      <c r="K25" s="7">
        <f t="shared" si="2"/>
        <v>121.91</v>
      </c>
      <c r="L25" s="5"/>
      <c r="M25" s="5" t="s">
        <v>106</v>
      </c>
    </row>
    <row r="26" spans="1:13" ht="30" customHeight="1">
      <c r="A26" s="5">
        <v>19</v>
      </c>
      <c r="B26" s="21" t="s">
        <v>73</v>
      </c>
      <c r="C26" s="21" t="s">
        <v>42</v>
      </c>
      <c r="D26" s="22" t="s">
        <v>89</v>
      </c>
      <c r="E26" s="18">
        <v>9788530986940</v>
      </c>
      <c r="F26" s="6">
        <v>1</v>
      </c>
      <c r="G26" s="8">
        <v>199</v>
      </c>
      <c r="H26" s="8">
        <f t="shared" si="0"/>
        <v>199</v>
      </c>
      <c r="I26" s="16">
        <v>35.5</v>
      </c>
      <c r="J26" s="8">
        <f t="shared" si="1"/>
        <v>128.36000000000001</v>
      </c>
      <c r="K26" s="7">
        <f t="shared" si="2"/>
        <v>128.36000000000001</v>
      </c>
      <c r="L26" s="5"/>
      <c r="M26" s="5" t="s">
        <v>107</v>
      </c>
    </row>
    <row r="27" spans="1:13" ht="30" customHeight="1">
      <c r="A27" s="5">
        <v>20</v>
      </c>
      <c r="B27" s="21" t="s">
        <v>74</v>
      </c>
      <c r="C27" s="21" t="s">
        <v>43</v>
      </c>
      <c r="D27" s="22" t="s">
        <v>89</v>
      </c>
      <c r="E27" s="18">
        <v>9788530987503</v>
      </c>
      <c r="F27" s="6">
        <v>1</v>
      </c>
      <c r="G27" s="8">
        <v>58</v>
      </c>
      <c r="H27" s="8">
        <f t="shared" si="0"/>
        <v>58</v>
      </c>
      <c r="I27" s="16">
        <v>35.5</v>
      </c>
      <c r="J27" s="8">
        <f t="shared" si="1"/>
        <v>37.409999999999997</v>
      </c>
      <c r="K27" s="7">
        <f t="shared" si="2"/>
        <v>37.409999999999997</v>
      </c>
      <c r="L27" s="5"/>
      <c r="M27" s="5" t="s">
        <v>108</v>
      </c>
    </row>
    <row r="28" spans="1:13" ht="30" customHeight="1">
      <c r="A28" s="5">
        <v>21</v>
      </c>
      <c r="B28" s="21" t="s">
        <v>75</v>
      </c>
      <c r="C28" s="21" t="s">
        <v>44</v>
      </c>
      <c r="D28" s="22" t="s">
        <v>89</v>
      </c>
      <c r="E28" s="18">
        <v>9788530982249</v>
      </c>
      <c r="F28" s="6">
        <v>1</v>
      </c>
      <c r="G28" s="8">
        <v>119</v>
      </c>
      <c r="H28" s="8">
        <f t="shared" si="0"/>
        <v>119</v>
      </c>
      <c r="I28" s="16">
        <v>35.5</v>
      </c>
      <c r="J28" s="8">
        <f t="shared" si="1"/>
        <v>76.760000000000005</v>
      </c>
      <c r="K28" s="7">
        <f t="shared" si="2"/>
        <v>76.760000000000005</v>
      </c>
      <c r="L28" s="5"/>
      <c r="M28" s="5" t="s">
        <v>109</v>
      </c>
    </row>
    <row r="29" spans="1:13" ht="30" customHeight="1">
      <c r="A29" s="5">
        <v>22</v>
      </c>
      <c r="B29" s="21" t="s">
        <v>76</v>
      </c>
      <c r="C29" s="21" t="s">
        <v>45</v>
      </c>
      <c r="D29" s="22" t="s">
        <v>87</v>
      </c>
      <c r="E29" s="18">
        <v>9788597018479</v>
      </c>
      <c r="F29" s="6">
        <v>1</v>
      </c>
      <c r="G29" s="8">
        <v>59</v>
      </c>
      <c r="H29" s="8">
        <f t="shared" si="0"/>
        <v>59</v>
      </c>
      <c r="I29" s="16">
        <v>35.5</v>
      </c>
      <c r="J29" s="8">
        <f t="shared" si="1"/>
        <v>38.06</v>
      </c>
      <c r="K29" s="7">
        <f t="shared" si="2"/>
        <v>38.06</v>
      </c>
      <c r="L29" s="5"/>
      <c r="M29" s="5" t="s">
        <v>111</v>
      </c>
    </row>
    <row r="30" spans="1:13" ht="30" customHeight="1">
      <c r="A30" s="5">
        <v>23</v>
      </c>
      <c r="B30" s="21" t="s">
        <v>77</v>
      </c>
      <c r="C30" s="21" t="s">
        <v>46</v>
      </c>
      <c r="D30" s="22" t="s">
        <v>89</v>
      </c>
      <c r="E30" s="18">
        <v>9788530987770</v>
      </c>
      <c r="F30" s="6">
        <v>1</v>
      </c>
      <c r="G30" s="8">
        <v>112</v>
      </c>
      <c r="H30" s="8">
        <f t="shared" si="0"/>
        <v>112</v>
      </c>
      <c r="I30" s="16">
        <v>35.5</v>
      </c>
      <c r="J30" s="8">
        <f t="shared" si="1"/>
        <v>72.239999999999995</v>
      </c>
      <c r="K30" s="7">
        <f t="shared" si="2"/>
        <v>72.239999999999995</v>
      </c>
      <c r="L30" s="5"/>
      <c r="M30" s="5" t="s">
        <v>110</v>
      </c>
    </row>
    <row r="31" spans="1:13" ht="30" customHeight="1">
      <c r="A31" s="5">
        <v>24</v>
      </c>
      <c r="B31" s="21" t="s">
        <v>78</v>
      </c>
      <c r="C31" s="21" t="s">
        <v>47</v>
      </c>
      <c r="D31" s="22" t="s">
        <v>89</v>
      </c>
      <c r="E31" s="18">
        <v>9788530980696</v>
      </c>
      <c r="F31" s="6">
        <v>1</v>
      </c>
      <c r="G31" s="8">
        <v>69</v>
      </c>
      <c r="H31" s="8">
        <f t="shared" si="0"/>
        <v>69</v>
      </c>
      <c r="I31" s="16">
        <v>35.5</v>
      </c>
      <c r="J31" s="8">
        <f t="shared" si="1"/>
        <v>44.51</v>
      </c>
      <c r="K31" s="7">
        <f t="shared" si="2"/>
        <v>44.51</v>
      </c>
      <c r="L31" s="5"/>
      <c r="M31" s="5" t="s">
        <v>112</v>
      </c>
    </row>
    <row r="32" spans="1:13" ht="30" customHeight="1">
      <c r="A32" s="5">
        <v>25</v>
      </c>
      <c r="B32" s="21" t="s">
        <v>78</v>
      </c>
      <c r="C32" s="21" t="s">
        <v>48</v>
      </c>
      <c r="D32" s="22" t="s">
        <v>88</v>
      </c>
      <c r="E32" s="18">
        <v>9788530985127</v>
      </c>
      <c r="F32" s="6">
        <v>1</v>
      </c>
      <c r="G32" s="8">
        <v>149</v>
      </c>
      <c r="H32" s="8">
        <f t="shared" si="0"/>
        <v>149</v>
      </c>
      <c r="I32" s="16">
        <v>35.5</v>
      </c>
      <c r="J32" s="8">
        <f t="shared" si="1"/>
        <v>96.11</v>
      </c>
      <c r="K32" s="7">
        <f t="shared" si="2"/>
        <v>96.11</v>
      </c>
      <c r="L32" s="5"/>
      <c r="M32" s="5" t="s">
        <v>116</v>
      </c>
    </row>
    <row r="33" spans="1:13" ht="30" customHeight="1">
      <c r="A33" s="5">
        <v>26</v>
      </c>
      <c r="B33" s="21" t="s">
        <v>78</v>
      </c>
      <c r="C33" s="21" t="s">
        <v>49</v>
      </c>
      <c r="D33" s="22" t="s">
        <v>88</v>
      </c>
      <c r="E33" s="18">
        <v>9788530981181</v>
      </c>
      <c r="F33" s="6">
        <v>1</v>
      </c>
      <c r="G33" s="8">
        <v>112</v>
      </c>
      <c r="H33" s="8">
        <f t="shared" si="0"/>
        <v>112</v>
      </c>
      <c r="I33" s="16">
        <v>35.5</v>
      </c>
      <c r="J33" s="8">
        <f t="shared" si="1"/>
        <v>72.239999999999995</v>
      </c>
      <c r="K33" s="7">
        <f t="shared" si="2"/>
        <v>72.239999999999995</v>
      </c>
      <c r="L33" s="5"/>
      <c r="M33" s="5" t="s">
        <v>114</v>
      </c>
    </row>
    <row r="34" spans="1:13" ht="30" customHeight="1">
      <c r="A34" s="30">
        <v>27</v>
      </c>
      <c r="B34" s="31" t="s">
        <v>79</v>
      </c>
      <c r="C34" s="31" t="s">
        <v>50</v>
      </c>
      <c r="D34" s="32" t="s">
        <v>87</v>
      </c>
      <c r="E34" s="33">
        <v>9788597017632</v>
      </c>
      <c r="F34" s="34">
        <v>1</v>
      </c>
      <c r="G34" s="35"/>
      <c r="H34" s="35"/>
      <c r="I34" s="36"/>
      <c r="J34" s="35"/>
      <c r="K34" s="37"/>
      <c r="L34" s="30" t="s">
        <v>115</v>
      </c>
      <c r="M34" s="5" t="s">
        <v>113</v>
      </c>
    </row>
    <row r="35" spans="1:13" ht="30" customHeight="1">
      <c r="A35" s="5">
        <v>28</v>
      </c>
      <c r="B35" s="21" t="s">
        <v>79</v>
      </c>
      <c r="C35" s="21" t="s">
        <v>51</v>
      </c>
      <c r="D35" s="22" t="s">
        <v>87</v>
      </c>
      <c r="E35" s="18">
        <v>9788522488636</v>
      </c>
      <c r="F35" s="6">
        <v>1</v>
      </c>
      <c r="G35" s="8">
        <v>76</v>
      </c>
      <c r="H35" s="8">
        <f t="shared" si="0"/>
        <v>76</v>
      </c>
      <c r="I35" s="16">
        <v>35.5</v>
      </c>
      <c r="J35" s="8">
        <f t="shared" si="1"/>
        <v>49.02</v>
      </c>
      <c r="K35" s="7">
        <f t="shared" si="2"/>
        <v>49.02</v>
      </c>
      <c r="L35" s="5"/>
      <c r="M35" s="5" t="s">
        <v>117</v>
      </c>
    </row>
    <row r="36" spans="1:13" ht="30" customHeight="1">
      <c r="A36" s="5">
        <v>29</v>
      </c>
      <c r="B36" s="21" t="s">
        <v>80</v>
      </c>
      <c r="C36" s="21" t="s">
        <v>52</v>
      </c>
      <c r="D36" s="22" t="s">
        <v>89</v>
      </c>
      <c r="E36" s="18">
        <v>9788530986360</v>
      </c>
      <c r="F36" s="6">
        <v>1</v>
      </c>
      <c r="G36" s="8">
        <v>140</v>
      </c>
      <c r="H36" s="8">
        <f t="shared" si="0"/>
        <v>140</v>
      </c>
      <c r="I36" s="16">
        <v>35.5</v>
      </c>
      <c r="J36" s="8">
        <f t="shared" si="1"/>
        <v>90.3</v>
      </c>
      <c r="K36" s="7">
        <f t="shared" si="2"/>
        <v>90.3</v>
      </c>
      <c r="L36" s="5"/>
      <c r="M36" s="5" t="s">
        <v>118</v>
      </c>
    </row>
    <row r="37" spans="1:13" ht="30" customHeight="1">
      <c r="A37" s="5">
        <v>30</v>
      </c>
      <c r="B37" s="21" t="s">
        <v>81</v>
      </c>
      <c r="C37" s="21" t="s">
        <v>53</v>
      </c>
      <c r="D37" s="22" t="s">
        <v>89</v>
      </c>
      <c r="E37" s="18">
        <v>9788530987640</v>
      </c>
      <c r="F37" s="6">
        <v>1</v>
      </c>
      <c r="G37" s="8">
        <v>92</v>
      </c>
      <c r="H37" s="8">
        <f t="shared" si="0"/>
        <v>92</v>
      </c>
      <c r="I37" s="16">
        <v>35.5</v>
      </c>
      <c r="J37" s="8">
        <f t="shared" si="1"/>
        <v>59.34</v>
      </c>
      <c r="K37" s="7">
        <f t="shared" si="2"/>
        <v>59.34</v>
      </c>
      <c r="L37" s="5"/>
      <c r="M37" s="5" t="s">
        <v>119</v>
      </c>
    </row>
    <row r="38" spans="1:13" ht="30" customHeight="1">
      <c r="A38" s="5">
        <v>31</v>
      </c>
      <c r="B38" s="21" t="s">
        <v>82</v>
      </c>
      <c r="C38" s="21" t="s">
        <v>54</v>
      </c>
      <c r="D38" s="22" t="s">
        <v>89</v>
      </c>
      <c r="E38" s="18">
        <v>9788530987176</v>
      </c>
      <c r="F38" s="6">
        <v>1</v>
      </c>
      <c r="G38" s="8">
        <v>172</v>
      </c>
      <c r="H38" s="8">
        <f t="shared" si="0"/>
        <v>172</v>
      </c>
      <c r="I38" s="16">
        <v>35.5</v>
      </c>
      <c r="J38" s="8">
        <f t="shared" si="1"/>
        <v>110.94</v>
      </c>
      <c r="K38" s="7">
        <f t="shared" si="2"/>
        <v>110.94</v>
      </c>
      <c r="L38" s="5"/>
      <c r="M38" s="5" t="s">
        <v>124</v>
      </c>
    </row>
    <row r="39" spans="1:13" ht="30" customHeight="1">
      <c r="A39" s="5">
        <v>32</v>
      </c>
      <c r="B39" s="21" t="s">
        <v>83</v>
      </c>
      <c r="C39" s="21" t="s">
        <v>55</v>
      </c>
      <c r="D39" s="22" t="s">
        <v>89</v>
      </c>
      <c r="E39" s="18">
        <v>9788530976934</v>
      </c>
      <c r="F39" s="6">
        <v>1</v>
      </c>
      <c r="G39" s="8">
        <v>83</v>
      </c>
      <c r="H39" s="8">
        <f t="shared" si="0"/>
        <v>83</v>
      </c>
      <c r="I39" s="16">
        <v>35.5</v>
      </c>
      <c r="J39" s="8">
        <f t="shared" si="1"/>
        <v>53.54</v>
      </c>
      <c r="K39" s="7">
        <f t="shared" si="2"/>
        <v>53.54</v>
      </c>
      <c r="L39" s="5"/>
      <c r="M39" s="5" t="s">
        <v>120</v>
      </c>
    </row>
    <row r="40" spans="1:13" ht="30" customHeight="1">
      <c r="A40" s="5">
        <v>33</v>
      </c>
      <c r="B40" s="21" t="s">
        <v>84</v>
      </c>
      <c r="C40" s="21" t="s">
        <v>56</v>
      </c>
      <c r="D40" s="22" t="s">
        <v>89</v>
      </c>
      <c r="E40" s="18">
        <v>9788530987930</v>
      </c>
      <c r="F40" s="6">
        <v>1</v>
      </c>
      <c r="G40" s="8">
        <v>79</v>
      </c>
      <c r="H40" s="8">
        <f t="shared" si="0"/>
        <v>79</v>
      </c>
      <c r="I40" s="16">
        <v>35.5</v>
      </c>
      <c r="J40" s="8">
        <f t="shared" si="1"/>
        <v>50.96</v>
      </c>
      <c r="K40" s="7">
        <f t="shared" si="2"/>
        <v>50.96</v>
      </c>
      <c r="L40" s="5"/>
      <c r="M40" s="5" t="s">
        <v>121</v>
      </c>
    </row>
    <row r="41" spans="1:13" ht="30" customHeight="1">
      <c r="A41" s="5">
        <v>34</v>
      </c>
      <c r="B41" s="21" t="s">
        <v>85</v>
      </c>
      <c r="C41" s="21" t="s">
        <v>57</v>
      </c>
      <c r="D41" s="22" t="s">
        <v>87</v>
      </c>
      <c r="E41" s="18">
        <v>9788597022759</v>
      </c>
      <c r="F41" s="6">
        <v>1</v>
      </c>
      <c r="G41" s="8">
        <v>136</v>
      </c>
      <c r="H41" s="8">
        <f t="shared" si="0"/>
        <v>136</v>
      </c>
      <c r="I41" s="16">
        <v>35.5</v>
      </c>
      <c r="J41" s="8">
        <f t="shared" si="1"/>
        <v>87.72</v>
      </c>
      <c r="K41" s="7">
        <f t="shared" si="2"/>
        <v>87.72</v>
      </c>
      <c r="L41" s="5"/>
      <c r="M41" s="5" t="s">
        <v>122</v>
      </c>
    </row>
    <row r="42" spans="1:13" ht="30" customHeight="1">
      <c r="A42" s="5">
        <v>35</v>
      </c>
      <c r="B42" s="21" t="s">
        <v>86</v>
      </c>
      <c r="C42" s="21" t="s">
        <v>58</v>
      </c>
      <c r="D42" s="22" t="s">
        <v>89</v>
      </c>
      <c r="E42" s="18">
        <v>9788530987039</v>
      </c>
      <c r="F42" s="6">
        <v>1</v>
      </c>
      <c r="G42" s="8">
        <v>109</v>
      </c>
      <c r="H42" s="8">
        <f t="shared" si="0"/>
        <v>109</v>
      </c>
      <c r="I42" s="16">
        <v>35.5</v>
      </c>
      <c r="J42" s="8">
        <f t="shared" si="1"/>
        <v>70.31</v>
      </c>
      <c r="K42" s="7">
        <f t="shared" si="2"/>
        <v>70.31</v>
      </c>
      <c r="L42" s="5"/>
      <c r="M42" s="5" t="s">
        <v>123</v>
      </c>
    </row>
    <row r="43" spans="1:13" ht="31.5" customHeight="1">
      <c r="H43" s="27">
        <f>SUM(H8:H42)</f>
        <v>3924</v>
      </c>
      <c r="I43" s="28"/>
      <c r="J43" s="19"/>
      <c r="K43" s="38">
        <f>SUM(K8:K42)</f>
        <v>2531.0800000000004</v>
      </c>
    </row>
    <row r="44" spans="1:13" ht="24.75" customHeight="1">
      <c r="A44" s="39"/>
      <c r="B44" s="39"/>
      <c r="C44" s="39"/>
      <c r="E44" s="20"/>
      <c r="F44" s="17"/>
      <c r="H44" s="19"/>
      <c r="K44" s="19"/>
    </row>
    <row r="45" spans="1:13" ht="34.5" customHeight="1">
      <c r="A45" s="50" t="s">
        <v>125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1:13" ht="21.75" customHeight="1">
      <c r="A46" s="5">
        <v>1</v>
      </c>
      <c r="B46" s="58" t="s">
        <v>130</v>
      </c>
      <c r="C46" s="58" t="s">
        <v>133</v>
      </c>
      <c r="D46" s="5" t="s">
        <v>127</v>
      </c>
      <c r="E46" s="5"/>
      <c r="F46" s="49">
        <v>1</v>
      </c>
      <c r="G46" s="8">
        <v>271</v>
      </c>
      <c r="H46" s="8">
        <f>G46*F46</f>
        <v>271</v>
      </c>
      <c r="I46" s="16">
        <v>35.5</v>
      </c>
      <c r="J46" s="8">
        <f>ROUND(G46-I46%*G46,2)</f>
        <v>174.8</v>
      </c>
      <c r="K46" s="7">
        <f>J46*F46</f>
        <v>174.8</v>
      </c>
      <c r="L46" s="5"/>
    </row>
    <row r="47" spans="1:13" ht="21.75" customHeight="1">
      <c r="A47" s="5">
        <v>2</v>
      </c>
      <c r="B47" s="58" t="s">
        <v>129</v>
      </c>
      <c r="C47" s="58" t="s">
        <v>132</v>
      </c>
      <c r="D47" s="5" t="s">
        <v>127</v>
      </c>
      <c r="E47" s="5"/>
      <c r="F47" s="49">
        <v>1</v>
      </c>
      <c r="G47" s="8">
        <v>209</v>
      </c>
      <c r="H47" s="8">
        <f>G47*F47</f>
        <v>209</v>
      </c>
      <c r="I47" s="16">
        <v>35.5</v>
      </c>
      <c r="J47" s="8">
        <f>ROUND(G47-I47%*G47,2)</f>
        <v>134.81</v>
      </c>
      <c r="K47" s="7">
        <f>J47*F47</f>
        <v>134.81</v>
      </c>
      <c r="L47" s="5"/>
    </row>
    <row r="48" spans="1:13" ht="21.75" customHeight="1">
      <c r="A48" s="5">
        <v>3</v>
      </c>
      <c r="B48" s="58" t="s">
        <v>131</v>
      </c>
      <c r="C48" s="58" t="s">
        <v>134</v>
      </c>
      <c r="D48" s="5" t="s">
        <v>127</v>
      </c>
      <c r="E48" s="5"/>
      <c r="F48" s="49">
        <v>1</v>
      </c>
      <c r="G48" s="8">
        <v>128</v>
      </c>
      <c r="H48" s="8">
        <f>G48*F48</f>
        <v>128</v>
      </c>
      <c r="I48" s="16">
        <v>35.5</v>
      </c>
      <c r="J48" s="8">
        <f>ROUND(G48-I48%*G48,2)</f>
        <v>82.56</v>
      </c>
      <c r="K48" s="7">
        <f>J48*F48</f>
        <v>82.56</v>
      </c>
      <c r="L48" s="5"/>
    </row>
    <row r="49" spans="1:15" ht="21.75" customHeight="1">
      <c r="A49" s="5">
        <v>4</v>
      </c>
      <c r="B49" s="58" t="s">
        <v>139</v>
      </c>
      <c r="C49" s="58" t="s">
        <v>136</v>
      </c>
      <c r="D49" s="5" t="s">
        <v>128</v>
      </c>
      <c r="E49" s="5"/>
      <c r="F49" s="49">
        <v>1</v>
      </c>
      <c r="G49" s="8">
        <v>377</v>
      </c>
      <c r="H49" s="8">
        <f>G49*F49</f>
        <v>377</v>
      </c>
      <c r="I49" s="16">
        <v>35.5</v>
      </c>
      <c r="J49" s="8">
        <f>ROUND(G49-I49%*G49,2)</f>
        <v>243.17</v>
      </c>
      <c r="K49" s="7">
        <f>J49*F49</f>
        <v>243.17</v>
      </c>
      <c r="L49" s="5" t="s">
        <v>126</v>
      </c>
    </row>
    <row r="50" spans="1:15" ht="21.75" customHeight="1">
      <c r="A50" s="5">
        <v>5</v>
      </c>
      <c r="B50" s="58" t="s">
        <v>141</v>
      </c>
      <c r="C50" s="58" t="s">
        <v>137</v>
      </c>
      <c r="D50" s="5" t="s">
        <v>140</v>
      </c>
      <c r="E50" s="5"/>
      <c r="F50" s="49">
        <v>1</v>
      </c>
      <c r="G50" s="8">
        <v>83</v>
      </c>
      <c r="H50" s="8">
        <f>G50*F50</f>
        <v>83</v>
      </c>
      <c r="I50" s="16">
        <v>35.5</v>
      </c>
      <c r="J50" s="8">
        <f>ROUND(G50-I50%*G50,2)</f>
        <v>53.54</v>
      </c>
      <c r="K50" s="7">
        <f>J50*F50</f>
        <v>53.54</v>
      </c>
      <c r="L50" s="5"/>
    </row>
    <row r="51" spans="1:15" ht="21.75" customHeight="1">
      <c r="A51" s="5">
        <v>6</v>
      </c>
      <c r="B51" s="58" t="s">
        <v>138</v>
      </c>
      <c r="C51" s="58" t="s">
        <v>135</v>
      </c>
      <c r="D51" s="5" t="s">
        <v>89</v>
      </c>
      <c r="E51" s="5"/>
      <c r="F51" s="49">
        <v>1</v>
      </c>
      <c r="G51" s="8">
        <v>94</v>
      </c>
      <c r="H51" s="8">
        <f>G51*F51</f>
        <v>94</v>
      </c>
      <c r="I51" s="16">
        <v>35.5</v>
      </c>
      <c r="J51" s="8">
        <f>ROUND(G51-I51%*G51,2)</f>
        <v>60.63</v>
      </c>
      <c r="K51" s="7">
        <f>J51*F51</f>
        <v>60.63</v>
      </c>
      <c r="L51" s="5"/>
    </row>
    <row r="52" spans="1:15" ht="21.75" customHeight="1">
      <c r="A52" s="52"/>
      <c r="B52" s="29"/>
      <c r="C52" s="29"/>
      <c r="D52" s="53"/>
      <c r="E52" s="53"/>
      <c r="F52" s="54"/>
      <c r="G52" s="55"/>
      <c r="H52" s="55"/>
      <c r="I52" s="56"/>
      <c r="J52" s="55"/>
      <c r="K52" s="57">
        <f>SUM(K46:K51)</f>
        <v>749.51</v>
      </c>
      <c r="L52" s="53"/>
    </row>
    <row r="53" spans="1:15" ht="40.5" customHeight="1">
      <c r="B53" s="26"/>
      <c r="C53" s="25"/>
      <c r="E53" s="20"/>
      <c r="F53" s="17"/>
      <c r="H53" s="19"/>
      <c r="K53" s="19"/>
    </row>
    <row r="54" spans="1:15" ht="24" customHeight="1">
      <c r="E54" s="20"/>
      <c r="J54" s="10"/>
      <c r="L54" s="1"/>
    </row>
    <row r="55" spans="1:15" ht="21.75" customHeight="1">
      <c r="E55" s="20"/>
      <c r="J55" s="10" t="s">
        <v>11</v>
      </c>
      <c r="L55" s="1"/>
    </row>
    <row r="56" spans="1:15" ht="13.5" customHeight="1">
      <c r="E56" s="20"/>
      <c r="J56" s="10" t="s">
        <v>12</v>
      </c>
      <c r="L56" s="1"/>
    </row>
    <row r="57" spans="1:15" ht="13.5" customHeight="1">
      <c r="J57" s="10" t="s">
        <v>13</v>
      </c>
      <c r="L57" s="1"/>
    </row>
    <row r="58" spans="1:15" ht="13.5" customHeight="1">
      <c r="J58" s="10" t="s">
        <v>14</v>
      </c>
      <c r="L58" s="1"/>
    </row>
    <row r="59" spans="1:15" ht="30.75" customHeight="1">
      <c r="J59" s="11"/>
      <c r="L59" s="1"/>
    </row>
    <row r="60" spans="1:15" s="1" customFormat="1" ht="30.75" customHeight="1">
      <c r="A60" s="20"/>
      <c r="B60" s="20"/>
      <c r="C60" s="9"/>
      <c r="D60" s="20"/>
      <c r="E60" s="17"/>
      <c r="F60" s="12"/>
      <c r="I60" s="14"/>
      <c r="L60" s="20"/>
      <c r="M60" s="20"/>
      <c r="N60" s="20"/>
      <c r="O60" s="20"/>
    </row>
    <row r="61" spans="1:15" s="1" customFormat="1" ht="30.75" customHeight="1">
      <c r="A61" s="20"/>
      <c r="B61" s="20"/>
      <c r="C61" s="9"/>
      <c r="D61" s="20"/>
      <c r="E61" s="17"/>
      <c r="F61" s="13"/>
      <c r="I61" s="14"/>
      <c r="L61" s="20"/>
      <c r="M61" s="20"/>
      <c r="N61" s="20"/>
      <c r="O61" s="20"/>
    </row>
    <row r="62" spans="1:15" ht="30.75" customHeight="1"/>
  </sheetData>
  <sortState ref="B46:K52">
    <sortCondition ref="B46"/>
  </sortState>
  <mergeCells count="10">
    <mergeCell ref="A45:L45"/>
    <mergeCell ref="A44:C44"/>
    <mergeCell ref="D5:F5"/>
    <mergeCell ref="G5:H5"/>
    <mergeCell ref="I5:K5"/>
    <mergeCell ref="D2:K2"/>
    <mergeCell ref="D3:K3"/>
    <mergeCell ref="D4:F4"/>
    <mergeCell ref="G4:H4"/>
    <mergeCell ref="I4:K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Igor Pires Lima</cp:lastModifiedBy>
  <dcterms:created xsi:type="dcterms:W3CDTF">2015-12-15T16:43:42Z</dcterms:created>
  <dcterms:modified xsi:type="dcterms:W3CDTF">2019-12-02T14:25:07Z</dcterms:modified>
</cp:coreProperties>
</file>